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60" windowHeight="7680"/>
  </bookViews>
  <sheets>
    <sheet name="汇总(采购)"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<sst xmlns="http://schemas.openxmlformats.org/spreadsheetml/2006/main" count="105" uniqueCount="56">
  <si>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</si>
  <si>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</si>
  <si>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</si>
  <si>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</si>
  <si>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</si>
  <si>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</si>
  <si>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</si>
  <si>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</si>
  <si>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</si>
  <si>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</si>
  <si>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</si>
  <si>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</si>
  <si>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</si>
  <si>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</si>
  <si>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</si>
  <si>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</si>
  <si>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</si>
  <si>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</si>
  <si>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</si>
  <si>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</si>
  <si>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</si>
  <si>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5C00813 压铸、机加生产完成订单需求，待抛光出货，模具拉回番禺，入料模伤，影响进度，供应商只有3款产品，订单不足影响产出。</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</si>
  <si>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</si>
  <si>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</si>
  <si>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</si>
  <si>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</si>
  <si>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</si>
  <si>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</si>
  <si>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</si>
  <si>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</si>
  <si>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</si>
  <si>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</si>
  <si>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</si>
  <si>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</si>
  <si>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</si>
  <si>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</si>
  <si>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6F1132 开模尺寸差异大，需改模，6F2188 待机加出尺寸报告。</t>
  </si>
  <si>
    <t>联洋</t>
  </si>
  <si>
    <t>新增供应商</t>
  </si>
  <si>
    <t>计划开模</t>
  </si>
  <si>
    <t>合计：</t>
  </si>
  <si>
    <t>25000</t>
  </si>
  <si>
    <t>未达成原因：1.应商订单不足(中雅,翰森)。2.部分供应商其他客户订单较饱满（天沃）。3.新供应商磨合（金淼，东睿，联洋）4.供应商（顶尖）品质异常5.已下订单数量太少无法达标。</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</si>
  <si>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</si>
  <si>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</si>
  <si>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</si>
  <si>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</si>
  <si>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彭庆丰</t>
  </si>
  <si>
    <t>公出单位：</t>
  </si>
  <si>
    <r>
      <t xml:space="preserve">日期：     </t>
    </r>
    <r>
      <rPr>
        <b/>
        <u/>
        <sz val="10"/>
        <color theme="1"/>
        <rFont val="微软雅黑"/>
        <charset val="134"/>
      </rPr>
      <t xml:space="preserve">    2021        </t>
    </r>
    <r>
      <rPr>
        <b/>
        <sz val="10"/>
        <color theme="1"/>
        <rFont val="微软雅黑"/>
        <charset val="134"/>
      </rPr>
      <t xml:space="preserve">年  </t>
    </r>
    <r>
      <rPr>
        <b/>
        <u/>
        <sz val="10"/>
        <color theme="1"/>
        <rFont val="微软雅黑"/>
        <charset val="134"/>
      </rPr>
      <t xml:space="preserve">   8  </t>
    </r>
    <r>
      <rPr>
        <b/>
        <sz val="10"/>
        <color theme="1"/>
        <rFont val="微软雅黑"/>
        <charset val="134"/>
      </rPr>
      <t>月</t>
    </r>
    <r>
      <rPr>
        <b/>
        <u/>
        <sz val="10"/>
        <color theme="1"/>
        <rFont val="微软雅黑"/>
        <charset val="134"/>
      </rPr>
      <t xml:space="preserve">  </t>
    </r>
    <r>
      <rPr>
        <b/>
        <u/>
        <sz val="10"/>
        <color theme="1"/>
        <rFont val="微软雅黑"/>
        <family val="2"/>
        <charset val="134"/>
      </rPr>
      <t>9</t>
    </r>
    <r>
      <rPr>
        <b/>
        <u/>
        <sz val="10"/>
        <color theme="1"/>
        <rFont val="微软雅黑"/>
        <charset val="134"/>
      </rPr>
      <t xml:space="preserve">  </t>
    </r>
    <r>
      <rPr>
        <b/>
        <sz val="10"/>
        <color theme="1"/>
        <rFont val="微软雅黑"/>
        <charset val="134"/>
      </rPr>
      <t>日</t>
    </r>
    <phoneticPr fontId="7" type="noConversion"/>
  </si>
  <si>
    <t>6F1762  磨砂生产中，上直线机抛光。6F1605 直线机抛光完成。6F0953 直线机生产完成 ,6F2736 磨砂生产中，直线机生产中，6F2054 磨砂清底,待夹具上机生产。</t>
    <phoneticPr fontId="7" type="noConversion"/>
  </si>
  <si>
    <t>6F1165 磨抛生产完已压铸胚件，6F2084 上机压铸生产中，机加调试OK，生产中。</t>
    <phoneticPr fontId="7" type="noConversion"/>
  </si>
  <si>
    <r>
      <t>6F2314  压铸机加生产完成，机械手磨砂持续生产中，抽检磨抛品质异常</t>
    </r>
    <r>
      <rPr>
        <b/>
        <sz val="10"/>
        <color theme="1"/>
        <rFont val="微软雅黑"/>
        <family val="2"/>
        <charset val="134"/>
      </rPr>
      <t>,待返工交CP</t>
    </r>
    <r>
      <rPr>
        <b/>
        <sz val="10"/>
        <color theme="1"/>
        <rFont val="微软雅黑"/>
        <charset val="134"/>
      </rPr>
      <t>。6F2186  压铸、机加、磨抛圆盘机生产中</t>
    </r>
    <r>
      <rPr>
        <b/>
        <sz val="10"/>
        <color theme="1"/>
        <rFont val="微软雅黑"/>
        <family val="2"/>
        <charset val="134"/>
      </rPr>
      <t>,胚件1.7万</t>
    </r>
    <r>
      <rPr>
        <b/>
        <sz val="10"/>
        <color theme="1"/>
        <rFont val="微软雅黑"/>
        <charset val="134"/>
      </rPr>
      <t>。</t>
    </r>
    <phoneticPr fontId="7" type="noConversion"/>
  </si>
  <si>
    <t>6F2187 压铸、机加完成，磨抛生产中，6F2586 压铸、机加生产完成，磨抛圆盘机生产中。</t>
    <phoneticPr fontId="7" type="noConversion"/>
  </si>
  <si>
    <r>
      <t>6F2085压铸、机加完成，磨抛生产中，6F208201PN 磨抛完成本月订单，变形需全检出货，6F1508 C面气孔，需厂部协助处理，磨抛人员不足影响产出，今日只有</t>
    </r>
    <r>
      <rPr>
        <b/>
        <sz val="10"/>
        <color theme="1"/>
        <rFont val="微软雅黑"/>
        <family val="2"/>
        <charset val="134"/>
      </rPr>
      <t>300件，明天一起交</t>
    </r>
    <r>
      <rPr>
        <b/>
        <sz val="10"/>
        <color theme="1"/>
        <rFont val="微软雅黑"/>
        <charset val="134"/>
      </rPr>
      <t>。</t>
    </r>
    <phoneticPr fontId="7" type="noConversion"/>
  </si>
  <si>
    <r>
      <t>6F2574  压铸生产完成1.7订单，机加生产中，今日6人抛光，明天开始磨抛产出。6F2074  压铸生产中完成2.5万件，机加持续生产，6人磨砂生产中，磨好砂</t>
    </r>
    <r>
      <rPr>
        <b/>
        <sz val="10"/>
        <color theme="1"/>
        <rFont val="微软雅黑"/>
        <family val="2"/>
        <charset val="134"/>
      </rPr>
      <t>1万件，</t>
    </r>
    <r>
      <rPr>
        <b/>
        <sz val="10"/>
        <color theme="1"/>
        <rFont val="微软雅黑"/>
        <charset val="134"/>
      </rPr>
      <t>抛光3000件待返工。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</si>
</sst>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_ [$€-2]* #,##0.00_ ;_ [$€-2]* \-#,##0.00_ ;_ [$€-2]* &quot;-&quot;??_ "/>
    <numFmt numFmtId="179" formatCode="0.0%"/>
  </numFmts>
  <fonts count="10" x14ac:knownFonts="1">
    <font>
      <sz val="11"/>
      <color theme="1"/>
      <name val="宋体"/>
      <charset val="134"/>
      <scheme val="minor"/>
    </font>
    <font>
      <b/>
      <sz val="12"/>
      <color theme="1"/>
      <name val="微软雅黑"/>
      <charset val="134"/>
    </font>
    <font>
      <b/>
      <sz val="10"/>
      <color theme="1"/>
      <name val="微软雅黑"/>
      <charset val="134"/>
    </font>
    <font>
      <b/>
      <sz val="18"/>
      <color theme="1"/>
      <name val="微软雅黑"/>
      <charset val="134"/>
    </font>
    <font>
      <b/>
      <sz val="9"/>
      <color theme="1"/>
      <name val="微软雅黑"/>
      <charset val="134"/>
    </font>
    <font>
      <sz val="11"/>
      <color theme="1"/>
      <name val="宋体"/>
      <charset val="134"/>
      <scheme val="minor"/>
    </font>
    <font>
      <b/>
      <u/>
      <sz val="10"/>
      <color theme="1"/>
      <name val="微软雅黑"/>
      <charset val="134"/>
    </font>
    <font>
      <sz val="9"/>
      <name val="宋体"/>
      <family val="3"/>
      <charset val="134"/>
      <scheme val="minor"/>
    </font>
    <font>
      <b/>
      <u/>
      <sz val="10"/>
      <color theme="1"/>
      <name val="微软雅黑"/>
      <family val="2"/>
      <charset val="134"/>
    </font>
    <font>
      <b/>
      <sz val="10"/>
      <color theme="1"/>
      <name val="微软雅黑"/>
      <family val="2"/>
      <charset val="134"/>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8" fontId="0" fillId="0" borderId="0"/>
    <xf numFmtId="9" fontId="5" fillId="0" borderId="0" applyFont="0" applyFill="0" applyBorder="0" applyAlignment="0" applyProtection="0">
      <alignment vertical="center"/>
    </xf>
    <xf numFmtId="178" fontId="5" fillId="0" borderId="0"/>
  </cellStyleXfs>
  <cellXfs count="30">
    <xf numFmtId="178" fontId="0" fillId="0" borderId="0" xfId="0"/>
    <xf numFmtId="178" fontId="1" fillId="0" borderId="0" xfId="0" applyFont="1" applyAlignment="1">
      <alignment vertical="center"/>
    </xf>
    <xf numFmtId="178" fontId="2" fillId="0" borderId="0" xfId="0" applyFont="1" applyAlignment="1">
      <alignment horizontal="left" vertical="center"/>
    </xf>
    <xf numFmtId="178" fontId="2" fillId="0" borderId="0" xfId="0" applyFont="1" applyAlignment="1">
      <alignment horizontal="center" vertical="center"/>
    </xf>
    <xf numFmtId="178" fontId="2" fillId="0" borderId="0" xfId="0" applyFont="1" applyAlignment="1">
      <alignment vertical="center"/>
    </xf>
    <xf numFmtId="178" fontId="3" fillId="0" borderId="0" xfId="0" applyFont="1" applyAlignment="1">
      <alignment horizontal="left" vertical="center"/>
    </xf>
    <xf numFmtId="178" fontId="3" fillId="0" borderId="0" xfId="0" applyFont="1" applyAlignment="1">
      <alignment horizontal="center" vertical="center"/>
    </xf>
    <xf numFmtId="178"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8"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8"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9"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9" fontId="1" fillId="2" borderId="1" xfId="1" applyNumberFormat="1" applyFont="1" applyFill="1" applyBorder="1" applyAlignment="1">
      <alignment horizontal="center" vertical="center"/>
    </xf>
    <xf numFmtId="178" fontId="4" fillId="2" borderId="1" xfId="0" applyFont="1" applyFill="1" applyBorder="1" applyAlignment="1">
      <alignment horizontal="center" vertical="center" wrapText="1"/>
    </xf>
    <xf numFmtId="178" fontId="2" fillId="0" borderId="0" xfId="0" applyFont="1" applyAlignment="1">
      <alignment horizontal="left" vertical="center" wrapText="1"/>
    </xf>
    <xf numFmtId="178" fontId="2" fillId="2" borderId="1" xfId="0" applyFont="1" applyFill="1" applyBorder="1" applyAlignment="1">
      <alignment horizontal="center" vertical="center"/>
    </xf>
    <xf numFmtId="178" fontId="1" fillId="2" borderId="1" xfId="0" applyFont="1" applyFill="1" applyBorder="1" applyAlignment="1">
      <alignment horizontal="center" vertical="center"/>
    </xf>
    <xf numFmtId="178" fontId="2" fillId="2" borderId="2" xfId="0" applyFont="1" applyFill="1" applyBorder="1" applyAlignment="1">
      <alignment horizontal="center" vertical="center" wrapText="1"/>
    </xf>
    <xf numFmtId="178" fontId="2" fillId="2" borderId="3" xfId="0" applyFont="1" applyFill="1" applyBorder="1" applyAlignment="1">
      <alignment horizontal="center" vertical="center"/>
    </xf>
    <xf numFmtId="178" fontId="2" fillId="2" borderId="1" xfId="0" applyFont="1" applyFill="1" applyBorder="1" applyAlignment="1">
      <alignment horizontal="center" vertical="center" wrapText="1"/>
    </xf>
    <xf numFmtId="178" fontId="2" fillId="2" borderId="2" xfId="0" applyFont="1" applyFill="1" applyBorder="1" applyAlignment="1">
      <alignment horizontal="center" vertical="center"/>
    </xf>
    <xf numFmtId="178" fontId="9" fillId="0" borderId="0" xfId="0" applyFont="1" applyAlignment="1">
      <alignment horizontal="right"/>
    </xf>
    <xf numFmtId="49" fontId="9" fillId="0" borderId="1" xfId="0" applyNumberFormat="1" applyFont="1" applyBorder="1" applyAlignment="1">
      <alignment horizontal="left" vertical="center" wrapText="1"/>
    </xf>
    <xf numFmtId="49" fontId="9" fillId="0" borderId="1" xfId="0" applyNumberFormat="1" applyFont="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3" sqref="K1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7" t="s">
        <v>49</v>
      </c>
    </row>
    <row r="2" spans="1:11" ht="21" customHeight="1" x14ac:dyDescent="0.15">
      <c r="A2" s="21" t="s">
        <v>1</v>
      </c>
      <c r="B2" s="21" t="s">
        <v>2</v>
      </c>
      <c r="C2" s="23" t="s">
        <v>3</v>
      </c>
      <c r="D2" s="21" t="s">
        <v>4</v>
      </c>
      <c r="E2" s="21" t="s">
        <v>5</v>
      </c>
      <c r="F2" s="21"/>
      <c r="G2" s="21"/>
      <c r="H2" s="25" t="s">
        <v>6</v>
      </c>
      <c r="I2" s="21" t="s">
        <v>7</v>
      </c>
      <c r="J2" s="25" t="s">
        <v>8</v>
      </c>
      <c r="K2" s="26" t="s">
        <v>9</v>
      </c>
    </row>
    <row r="3" spans="1:11" ht="16.5" customHeight="1" x14ac:dyDescent="0.15">
      <c r="A3" s="21"/>
      <c r="B3" s="21"/>
      <c r="C3" s="24"/>
      <c r="D3" s="21"/>
      <c r="E3" s="7" t="s">
        <v>10</v>
      </c>
      <c r="F3" s="7" t="s">
        <v>11</v>
      </c>
      <c r="G3" s="7" t="s">
        <v>12</v>
      </c>
      <c r="H3" s="21"/>
      <c r="I3" s="21"/>
      <c r="J3" s="21"/>
      <c r="K3" s="24"/>
    </row>
    <row r="4" spans="1:11" ht="34.5" customHeight="1" x14ac:dyDescent="0.15">
      <c r="A4" s="8">
        <v>1</v>
      </c>
      <c r="B4" s="9" t="s">
        <v>13</v>
      </c>
      <c r="C4" s="9" t="s">
        <v>14</v>
      </c>
      <c r="D4" s="9" t="s">
        <v>15</v>
      </c>
      <c r="E4" s="10">
        <v>0</v>
      </c>
      <c r="F4" s="10" t="s">
        <v>16</v>
      </c>
      <c r="G4" s="10">
        <v>21</v>
      </c>
      <c r="H4" s="10">
        <v>8000</v>
      </c>
      <c r="I4" s="8">
        <v>2640</v>
      </c>
      <c r="J4" s="14">
        <f t="shared" ref="J4:J11" si="0">I4/H4</f>
        <v>0.33</v>
      </c>
      <c r="K4" s="28" t="s">
        <v>50</v>
      </c>
    </row>
    <row r="5" spans="1:11" ht="30.75" customHeight="1" x14ac:dyDescent="0.15">
      <c r="A5" s="8">
        <v>2</v>
      </c>
      <c r="B5" s="9" t="s">
        <v>17</v>
      </c>
      <c r="C5" s="9" t="s">
        <v>14</v>
      </c>
      <c r="D5" s="9" t="s">
        <v>18</v>
      </c>
      <c r="E5" s="10" t="s">
        <v>16</v>
      </c>
      <c r="F5" s="10">
        <v>0</v>
      </c>
      <c r="G5" s="10" t="s">
        <v>19</v>
      </c>
      <c r="H5" s="10" t="s">
        <v>20</v>
      </c>
      <c r="I5" s="8">
        <v>1200</v>
      </c>
      <c r="J5" s="14">
        <f t="shared" si="0"/>
        <v>0.4</v>
      </c>
      <c r="K5" s="15" t="s">
        <v>21</v>
      </c>
    </row>
    <row r="6" spans="1:11" ht="45.75" customHeight="1" x14ac:dyDescent="0.15">
      <c r="A6" s="8">
        <v>3</v>
      </c>
      <c r="B6" s="9" t="s">
        <v>22</v>
      </c>
      <c r="C6" s="9" t="s">
        <v>14</v>
      </c>
      <c r="D6" s="9" t="s">
        <v>18</v>
      </c>
      <c r="E6" s="10" t="s">
        <v>16</v>
      </c>
      <c r="F6" s="10" t="s">
        <v>23</v>
      </c>
      <c r="G6" s="10" t="s">
        <v>24</v>
      </c>
      <c r="H6" s="10">
        <v>3000</v>
      </c>
      <c r="I6" s="8">
        <v>1006</v>
      </c>
      <c r="J6" s="14">
        <f t="shared" si="0"/>
        <v>0.33533333333333332</v>
      </c>
      <c r="K6" s="28" t="s">
        <v>55</v>
      </c>
    </row>
    <row r="7" spans="1:11" ht="35.25" customHeight="1" x14ac:dyDescent="0.15">
      <c r="A7" s="8">
        <v>4</v>
      </c>
      <c r="B7" s="9" t="s">
        <v>25</v>
      </c>
      <c r="C7" s="9" t="s">
        <v>14</v>
      </c>
      <c r="D7" s="9" t="s">
        <v>18</v>
      </c>
      <c r="E7" s="10" t="s">
        <v>16</v>
      </c>
      <c r="F7" s="10" t="s">
        <v>23</v>
      </c>
      <c r="G7" s="10" t="s">
        <v>24</v>
      </c>
      <c r="H7" s="11" t="s">
        <v>20</v>
      </c>
      <c r="I7" s="8">
        <v>0</v>
      </c>
      <c r="J7" s="14">
        <f t="shared" si="0"/>
        <v>0</v>
      </c>
      <c r="K7" s="28" t="s">
        <v>51</v>
      </c>
    </row>
    <row r="8" spans="1:11" ht="36.75" customHeight="1" x14ac:dyDescent="0.15">
      <c r="A8" s="8">
        <v>5</v>
      </c>
      <c r="B8" s="9" t="s">
        <v>26</v>
      </c>
      <c r="C8" s="9" t="s">
        <v>27</v>
      </c>
      <c r="D8" s="9" t="s">
        <v>18</v>
      </c>
      <c r="E8" s="10" t="s">
        <v>16</v>
      </c>
      <c r="F8" s="10" t="s">
        <v>23</v>
      </c>
      <c r="G8" s="10" t="s">
        <v>19</v>
      </c>
      <c r="H8" s="10" t="s">
        <v>28</v>
      </c>
      <c r="I8" s="8">
        <v>6530</v>
      </c>
      <c r="J8" s="14">
        <f t="shared" si="0"/>
        <v>1.6325000000000001</v>
      </c>
      <c r="K8" s="28" t="s">
        <v>52</v>
      </c>
    </row>
    <row r="9" spans="1:11" ht="31.5" customHeight="1" x14ac:dyDescent="0.15">
      <c r="A9" s="8">
        <v>6</v>
      </c>
      <c r="B9" s="9" t="s">
        <v>29</v>
      </c>
      <c r="C9" s="9" t="s">
        <v>27</v>
      </c>
      <c r="D9" s="9" t="s">
        <v>18</v>
      </c>
      <c r="E9" s="10" t="s">
        <v>16</v>
      </c>
      <c r="F9" s="10" t="s">
        <v>23</v>
      </c>
      <c r="G9" s="10" t="s">
        <v>19</v>
      </c>
      <c r="H9" s="10" t="s">
        <v>20</v>
      </c>
      <c r="I9" s="8">
        <v>7380</v>
      </c>
      <c r="J9" s="14">
        <f t="shared" si="0"/>
        <v>2.46</v>
      </c>
      <c r="K9" s="29" t="s">
        <v>53</v>
      </c>
    </row>
    <row r="10" spans="1:11" ht="31.5" customHeight="1" x14ac:dyDescent="0.15">
      <c r="A10" s="8">
        <v>7</v>
      </c>
      <c r="B10" s="9" t="s">
        <v>30</v>
      </c>
      <c r="C10" s="9" t="s">
        <v>27</v>
      </c>
      <c r="D10" s="9" t="s">
        <v>18</v>
      </c>
      <c r="E10" s="10" t="s">
        <v>16</v>
      </c>
      <c r="F10" s="10" t="s">
        <v>23</v>
      </c>
      <c r="G10" s="10" t="s">
        <v>19</v>
      </c>
      <c r="H10" s="10" t="s">
        <v>20</v>
      </c>
      <c r="I10" s="8">
        <v>0</v>
      </c>
      <c r="J10" s="14">
        <f t="shared" si="0"/>
        <v>0</v>
      </c>
      <c r="K10" s="16" t="s">
        <v>31</v>
      </c>
    </row>
    <row r="11" spans="1:11" ht="42.75" customHeight="1" x14ac:dyDescent="0.15">
      <c r="A11" s="8">
        <v>8</v>
      </c>
      <c r="B11" s="9" t="s">
        <v>32</v>
      </c>
      <c r="C11" s="9" t="s">
        <v>27</v>
      </c>
      <c r="D11" s="9" t="s">
        <v>18</v>
      </c>
      <c r="E11" s="10" t="s">
        <v>16</v>
      </c>
      <c r="F11" s="10" t="s">
        <v>23</v>
      </c>
      <c r="G11" s="10" t="s">
        <v>33</v>
      </c>
      <c r="H11" s="10" t="s">
        <v>20</v>
      </c>
      <c r="I11" s="8">
        <v>0</v>
      </c>
      <c r="J11" s="14">
        <f t="shared" si="0"/>
        <v>0</v>
      </c>
      <c r="K11" s="29" t="s">
        <v>54</v>
      </c>
    </row>
    <row r="12" spans="1:11" ht="29.25" customHeight="1" x14ac:dyDescent="0.15">
      <c r="A12" s="8">
        <v>9</v>
      </c>
      <c r="B12" s="9" t="s">
        <v>34</v>
      </c>
      <c r="C12" s="9" t="s">
        <v>27</v>
      </c>
      <c r="D12" s="9" t="s">
        <v>18</v>
      </c>
      <c r="E12" s="10" t="s">
        <v>23</v>
      </c>
      <c r="F12" s="10" t="s">
        <v>23</v>
      </c>
      <c r="G12" s="10"/>
      <c r="H12" s="10" t="s">
        <v>35</v>
      </c>
      <c r="I12" s="8"/>
      <c r="J12" s="14"/>
      <c r="K12" s="16" t="s">
        <v>36</v>
      </c>
    </row>
    <row r="13" spans="1:11" ht="25.5" customHeight="1" x14ac:dyDescent="0.15">
      <c r="A13" s="8">
        <v>10</v>
      </c>
      <c r="B13" s="9" t="s">
        <v>37</v>
      </c>
      <c r="C13" s="9" t="s">
        <v>27</v>
      </c>
      <c r="D13" s="9" t="s">
        <v>18</v>
      </c>
      <c r="E13" s="10"/>
      <c r="F13" s="10"/>
      <c r="G13" s="10"/>
      <c r="H13" s="10" t="s">
        <v>38</v>
      </c>
      <c r="I13" s="8"/>
      <c r="J13" s="14"/>
      <c r="K13" s="16" t="s">
        <v>39</v>
      </c>
    </row>
    <row r="14" spans="1:11" s="1" customFormat="1" ht="47.25" customHeight="1" x14ac:dyDescent="0.15">
      <c r="A14" s="22" t="s">
        <v>40</v>
      </c>
      <c r="B14" s="22"/>
      <c r="C14" s="22"/>
      <c r="D14" s="22"/>
      <c r="E14" s="12"/>
      <c r="F14" s="12"/>
      <c r="G14" s="12"/>
      <c r="H14" s="13" t="s">
        <v>41</v>
      </c>
      <c r="I14" s="17">
        <f>SUM(I4:I13)</f>
        <v>18756</v>
      </c>
      <c r="J14" s="18">
        <f>I14/H14</f>
        <v>0.75024000000000002</v>
      </c>
      <c r="K14" s="19" t="s">
        <v>42</v>
      </c>
    </row>
    <row r="15" spans="1:11" s="2" customFormat="1" ht="21" customHeight="1" x14ac:dyDescent="0.15">
      <c r="A15" s="2" t="s">
        <v>43</v>
      </c>
    </row>
    <row r="16" spans="1:11" s="2" customFormat="1" ht="21" customHeight="1" x14ac:dyDescent="0.15">
      <c r="A16" s="2" t="s">
        <v>44</v>
      </c>
      <c r="K16" s="20"/>
    </row>
    <row r="17" spans="1:11" s="2" customFormat="1" ht="21" customHeight="1" x14ac:dyDescent="0.15">
      <c r="A17" s="2" t="s">
        <v>45</v>
      </c>
    </row>
    <row r="18" spans="1:11" s="2" customFormat="1" ht="9.6" customHeight="1" x14ac:dyDescent="0.15"/>
    <row r="19" spans="1:11" s="3" customFormat="1" ht="27.6" customHeight="1" x14ac:dyDescent="0.15">
      <c r="A19" s="2" t="s">
        <v>46</v>
      </c>
      <c r="B19" s="3" t="s">
        <v>27</v>
      </c>
      <c r="C19" s="3" t="s">
        <v>47</v>
      </c>
      <c r="K19" s="2"/>
    </row>
    <row r="20" spans="1:11" ht="27.6" customHeight="1" x14ac:dyDescent="0.15">
      <c r="A20" s="2" t="s">
        <v>48</v>
      </c>
      <c r="B20" s="3" t="s">
        <v>13</v>
      </c>
      <c r="C20" s="3" t="s">
        <v>17</v>
      </c>
      <c r="D20" s="3" t="s">
        <v>22</v>
      </c>
      <c r="E20" s="3" t="s">
        <v>25</v>
      </c>
      <c r="F20" s="3" t="s">
        <v>26</v>
      </c>
      <c r="G20" s="4" t="s">
        <v>29</v>
      </c>
      <c r="H20" s="3" t="s">
        <v>32</v>
      </c>
      <c r="I20" s="3" t="s">
        <v>30</v>
      </c>
      <c r="J20" s="4" t="s">
        <v>34</v>
      </c>
      <c r="K20" s="2" t="s">
        <v>37</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汇总(采购)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2021-08-09T10:39:21Z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