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0" windowWidth="20460" windowHeight="7650"/>
  </bookViews>
  <sheets>
    <sheet name="汇总(采购)" sheetId="4" r:id="rId1"/>
  </sheets>
  <calcPr calcId="145621"/>
</workbook>
</file>

<file path=xl/calcChain.xml><?xml version="1.0" encoding="utf-8"?>
<calcChain xmlns="http://schemas.openxmlformats.org/spreadsheetml/2006/main">
  <c r="I14" i="4" l="1"/>
  <c r="J14" i="4" s="1"/>
  <c r="J11" i="4"/>
  <c r="J10" i="4"/>
  <c r="J9" i="4"/>
  <c r="J8" i="4"/>
  <c r="J7" i="4"/>
  <c r="J6" i="4"/>
  <c r="J5" i="4"/>
  <c r="J4" i="4"/>
</calcChain>
</file>

<file path=xl/sharedStrings.xml><?xml version="1.0" encoding="utf-8"?>
<sst xmlns="http://schemas.openxmlformats.org/spreadsheetml/2006/main" count="105" uniqueCount="57">
  <si>
    <t>番锌-外包产量每日管控表(外购磨抛和电镀件-江门地区)</t>
  </si>
  <si>
    <t>序号</t>
  </si>
  <si>
    <t>供应商</t>
  </si>
  <si>
    <t>海鸥
跟进人员</t>
  </si>
  <si>
    <t>加工类型</t>
  </si>
  <si>
    <t>生产番锌产品情况</t>
  </si>
  <si>
    <t>7月-8月
目标产量/天</t>
  </si>
  <si>
    <t>预计产量</t>
  </si>
  <si>
    <t>产量
达成率</t>
  </si>
  <si>
    <t>问题说明</t>
  </si>
  <si>
    <t>圆盘抛光机
(台)</t>
  </si>
  <si>
    <t>直线抛光机
(台)</t>
  </si>
  <si>
    <t>人工抛光
(人)</t>
  </si>
  <si>
    <t>飞洋</t>
  </si>
  <si>
    <t>杨林卫、赵泰山</t>
  </si>
  <si>
    <t>托工磨抛</t>
  </si>
  <si>
    <t>1</t>
  </si>
  <si>
    <t>翰森</t>
  </si>
  <si>
    <t>采购磨抛件</t>
  </si>
  <si>
    <t>9</t>
  </si>
  <si>
    <t>3000</t>
  </si>
  <si>
    <t>汇航</t>
  </si>
  <si>
    <t>0</t>
  </si>
  <si>
    <t>10</t>
  </si>
  <si>
    <t>天沃</t>
  </si>
  <si>
    <t>中雅</t>
  </si>
  <si>
    <t>赵泰山</t>
  </si>
  <si>
    <t>4000</t>
  </si>
  <si>
    <t>中扬</t>
  </si>
  <si>
    <t>顶尖</t>
  </si>
  <si>
    <t>镀后不良率高,尺寸异常，在分选毛坯不良品，压铸机加暂停生产中，直线机清光交货，6F2736 压铸模具已退模</t>
  </si>
  <si>
    <t>东睿</t>
  </si>
  <si>
    <t>6</t>
  </si>
  <si>
    <t>金淼</t>
  </si>
  <si>
    <t>开模打样</t>
  </si>
  <si>
    <t>6F1132 开模尺寸差异大，需改模，6F2188 待机加出尺寸报告。</t>
  </si>
  <si>
    <t>联洋</t>
  </si>
  <si>
    <t>新增供应商</t>
  </si>
  <si>
    <t>计划开模</t>
  </si>
  <si>
    <t>合计：</t>
  </si>
  <si>
    <t>25000</t>
  </si>
  <si>
    <t>说明：1.请公出人员到各家现场认真清点生产我司产品的设备数量与人员数量；</t>
  </si>
  <si>
    <t xml:space="preserve">          2.请与各家负责人确认当天可交货数量，简要说明当天产量不达标原因，及需我司协助的资源需求；</t>
  </si>
  <si>
    <t xml:space="preserve">          3.请每天下班前拍照上传当天各家产量日报汇报。</t>
  </si>
  <si>
    <t>公出人：</t>
  </si>
  <si>
    <t>彭庆丰</t>
  </si>
  <si>
    <t>公出单位：</t>
  </si>
  <si>
    <t>未达成原因：1.应商订单不足(中雅、翰森、中扬)。2.部分供应商其他客户订单较饱满（天沃）。3.新供应商磨合（金淼，东睿，联洋）4.供应商（顶尖）品质异常5.已下订单数量太少无法达标。</t>
    <phoneticPr fontId="7" type="noConversion"/>
  </si>
  <si>
    <t>6F2187/6F2586 本月订单完单。</t>
    <phoneticPr fontId="7" type="noConversion"/>
  </si>
  <si>
    <t>6F2085压铸、机加完成，磨抛生产中，6F208201PN 磨抛抛好，变形需全检出货，6F1508 C面气孔，今日已安排退模，6F2177 压铸、机加生产中，磨抛人员不足影响磨抛产出。</t>
    <phoneticPr fontId="7" type="noConversion"/>
  </si>
  <si>
    <t>5C00813 今日完单，供应商只有3款产品，只有5C00805 还有1100订单，订单不足影响产出。</t>
    <phoneticPr fontId="7" type="noConversion"/>
  </si>
  <si>
    <r>
      <t xml:space="preserve">日期：     </t>
    </r>
    <r>
      <rPr>
        <b/>
        <u/>
        <sz val="10"/>
        <color theme="1"/>
        <rFont val="微软雅黑"/>
        <family val="2"/>
        <charset val="134"/>
      </rPr>
      <t xml:space="preserve">    2021        </t>
    </r>
    <r>
      <rPr>
        <b/>
        <sz val="10"/>
        <color theme="1"/>
        <rFont val="微软雅黑"/>
        <family val="2"/>
        <charset val="134"/>
      </rPr>
      <t xml:space="preserve">年  </t>
    </r>
    <r>
      <rPr>
        <b/>
        <u/>
        <sz val="10"/>
        <color theme="1"/>
        <rFont val="微软雅黑"/>
        <family val="2"/>
        <charset val="134"/>
      </rPr>
      <t xml:space="preserve">   8  </t>
    </r>
    <r>
      <rPr>
        <b/>
        <sz val="10"/>
        <color theme="1"/>
        <rFont val="微软雅黑"/>
        <family val="2"/>
        <charset val="134"/>
      </rPr>
      <t>月</t>
    </r>
    <r>
      <rPr>
        <b/>
        <u/>
        <sz val="10"/>
        <color theme="1"/>
        <rFont val="微软雅黑"/>
        <family val="2"/>
        <charset val="134"/>
      </rPr>
      <t xml:space="preserve">  13  </t>
    </r>
    <r>
      <rPr>
        <b/>
        <sz val="10"/>
        <color theme="1"/>
        <rFont val="微软雅黑"/>
        <family val="2"/>
        <charset val="134"/>
      </rPr>
      <t>日</t>
    </r>
    <phoneticPr fontId="7" type="noConversion"/>
  </si>
  <si>
    <t>6F1762 磨砂生产中，直线机抛光中。6F1605 磨砂中。6F2736 磨砂生产中，直线机生产中，品质异常待返工交货,1666件合格待明天早上交，6F2054 磨砂完成，明天开始磨抛。</t>
    <phoneticPr fontId="7" type="noConversion"/>
  </si>
  <si>
    <t>6F2574  压铸生产完成1.7订单，机加生产中，今日6人抛光，手柄头部冷渣孔，全检出货。6F2074  压铸、机加生产中，6人磨砂生产中，磨好砂1万件，抛光3000件待返工，圆盘机生产中，今日抛好1000件，无车带回。</t>
    <phoneticPr fontId="7" type="noConversion"/>
  </si>
  <si>
    <t>6F2084 压铸完成，机加生产中，今日抛光生产中，5N0Z0020 压铸生产完成待机加，6F1165 压铸、机加生产中。</t>
    <phoneticPr fontId="7" type="noConversion"/>
  </si>
  <si>
    <t>6F2314  压铸机加生产完成，机械手磨砂持续生产中，抽检磨抛变形,待返工交CP。6F2186  明天上机压铸，磨抛磨砂还有0.7万件胚件。</t>
    <phoneticPr fontId="7" type="noConversion"/>
  </si>
  <si>
    <t>3000</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</si>
</sst>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_ [$€-2]* #,##0.00_ ;_ [$€-2]* \-#,##0.00_ ;_ [$€-2]* &quot;-&quot;??_ "/>
    <numFmt numFmtId="177" formatCode="0.0%"/>
  </numFmts>
  <fonts count="8" x14ac:knownFonts="1">
    <font>
      <sz val="11"/>
      <color theme="1"/>
      <name val="宋体"/>
      <charset val="134"/>
      <scheme val="minor"/>
    </font>
    <font>
      <b/>
      <sz val="12"/>
      <color theme="1"/>
      <name val="微软雅黑"/>
      <family val="2"/>
      <charset val="134"/>
    </font>
    <font>
      <b/>
      <sz val="10"/>
      <color theme="1"/>
      <name val="微软雅黑"/>
      <family val="2"/>
      <charset val="134"/>
    </font>
    <font>
      <b/>
      <sz val="18"/>
      <color theme="1"/>
      <name val="微软雅黑"/>
      <family val="2"/>
      <charset val="134"/>
    </font>
    <font>
      <b/>
      <sz val="9"/>
      <color theme="1"/>
      <name val="微软雅黑"/>
      <family val="2"/>
      <charset val="134"/>
    </font>
    <font>
      <sz val="11"/>
      <color theme="1"/>
      <name val="宋体"/>
      <family val="3"/>
      <charset val="134"/>
      <scheme val="minor"/>
    </font>
    <font>
      <b/>
      <u/>
      <sz val="10"/>
      <color theme="1"/>
      <name val="微软雅黑"/>
      <family val="2"/>
      <charset val="134"/>
    </font>
    <font>
      <sz val="9"/>
      <name val="宋体"/>
      <family val="3"/>
      <charset val="134"/>
      <scheme val="minor"/>
    </font>
  </fonts>
  <fills count="3">
    <fill>
      <patternFill patternType="none"/>
    </fill>
    <fill>
      <patternFill patternType="gray125"/>
    </fill>
    <fill>
      <patternFill patternType="solid">
        <fgColor theme="8" tint="0.79995117038483843"/>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176" fontId="0" fillId="0" borderId="0"/>
    <xf numFmtId="9" fontId="5" fillId="0" borderId="0" applyFont="0" applyFill="0" applyBorder="0" applyAlignment="0" applyProtection="0">
      <alignment vertical="center"/>
    </xf>
    <xf numFmtId="176" fontId="5" fillId="0" borderId="0"/>
  </cellStyleXfs>
  <cellXfs count="28">
    <xf numFmtId="176" fontId="0" fillId="0" borderId="0" xfId="0"/>
    <xf numFmtId="176" fontId="1" fillId="0" borderId="0" xfId="0" applyFont="1" applyAlignment="1">
      <alignment vertical="center"/>
    </xf>
    <xf numFmtId="176" fontId="2" fillId="0" borderId="0" xfId="0" applyFont="1" applyAlignment="1">
      <alignment horizontal="left" vertical="center"/>
    </xf>
    <xf numFmtId="176" fontId="2" fillId="0" borderId="0" xfId="0" applyFont="1" applyAlignment="1">
      <alignment horizontal="center" vertical="center"/>
    </xf>
    <xf numFmtId="176" fontId="2" fillId="0" borderId="0" xfId="0" applyFont="1" applyAlignment="1">
      <alignment vertical="center"/>
    </xf>
    <xf numFmtId="176" fontId="3" fillId="0" borderId="0" xfId="0" applyFont="1" applyAlignment="1">
      <alignment horizontal="left" vertical="center"/>
    </xf>
    <xf numFmtId="176" fontId="3" fillId="0" borderId="0" xfId="0" applyFont="1" applyAlignment="1">
      <alignment horizontal="center" vertical="center"/>
    </xf>
    <xf numFmtId="176" fontId="2" fillId="2" borderId="1" xfId="0" applyFont="1" applyFill="1" applyBorder="1" applyAlignment="1">
      <alignment horizontal="center" vertical="center" wrapText="1"/>
    </xf>
    <xf numFmtId="0" fontId="2" fillId="0" borderId="1" xfId="0" applyNumberFormat="1" applyFont="1" applyBorder="1" applyAlignment="1">
      <alignment horizontal="center" vertical="center"/>
    </xf>
    <xf numFmtId="176" fontId="2" fillId="0" borderId="1" xfId="0" applyFont="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Alignment="1">
      <alignment horizontal="center" vertical="center"/>
    </xf>
    <xf numFmtId="176" fontId="1" fillId="2" borderId="1" xfId="0" applyFont="1" applyFill="1" applyBorder="1" applyAlignment="1">
      <alignment horizontal="center" vertical="center"/>
    </xf>
    <xf numFmtId="49" fontId="1" fillId="2" borderId="1"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center" vertical="center" wrapText="1"/>
    </xf>
    <xf numFmtId="0" fontId="1" fillId="2" borderId="1" xfId="0" applyNumberFormat="1" applyFont="1" applyFill="1" applyBorder="1" applyAlignment="1">
      <alignment horizontal="center" vertical="center"/>
    </xf>
    <xf numFmtId="177" fontId="1" fillId="2" borderId="1" xfId="1" applyNumberFormat="1" applyFont="1" applyFill="1" applyBorder="1" applyAlignment="1">
      <alignment horizontal="center" vertical="center"/>
    </xf>
    <xf numFmtId="176" fontId="4" fillId="2" borderId="1" xfId="0" applyFont="1" applyFill="1" applyBorder="1" applyAlignment="1">
      <alignment horizontal="center" vertical="center" wrapText="1"/>
    </xf>
    <xf numFmtId="176" fontId="2" fillId="0" borderId="0" xfId="0" applyFont="1" applyAlignment="1">
      <alignment horizontal="left" vertical="center" wrapText="1"/>
    </xf>
    <xf numFmtId="176" fontId="2" fillId="0" borderId="0" xfId="0" applyFont="1" applyAlignment="1">
      <alignment horizontal="right"/>
    </xf>
    <xf numFmtId="176" fontId="1" fillId="2" borderId="1" xfId="0" applyFont="1" applyFill="1" applyBorder="1" applyAlignment="1">
      <alignment horizontal="center" vertical="center"/>
    </xf>
    <xf numFmtId="176" fontId="2" fillId="2" borderId="1" xfId="0" applyFont="1" applyFill="1" applyBorder="1" applyAlignment="1">
      <alignment horizontal="center" vertical="center"/>
    </xf>
    <xf numFmtId="176" fontId="2" fillId="2" borderId="2" xfId="0" applyFont="1" applyFill="1" applyBorder="1" applyAlignment="1">
      <alignment horizontal="center" vertical="center" wrapText="1"/>
    </xf>
    <xf numFmtId="176" fontId="2" fillId="2" borderId="3" xfId="0" applyFont="1" applyFill="1" applyBorder="1" applyAlignment="1">
      <alignment horizontal="center" vertical="center"/>
    </xf>
    <xf numFmtId="176" fontId="2" fillId="2" borderId="1" xfId="0" applyFont="1" applyFill="1" applyBorder="1" applyAlignment="1">
      <alignment horizontal="center" vertical="center" wrapText="1"/>
    </xf>
    <xf numFmtId="176" fontId="2" fillId="2" borderId="2" xfId="0" applyFont="1" applyFill="1" applyBorder="1" applyAlignment="1">
      <alignment horizontal="center" vertical="center"/>
    </xf>
  </cellXfs>
  <cellStyles count="3">
    <cellStyle name="百分比" xfId="1" builtinId="5"/>
    <cellStyle name="常规" xfId="0" builtinId="0"/>
    <cellStyle name="常规 2" xfId="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workbookViewId="0">
      <selection activeCell="J17" sqref="J17"/>
    </sheetView>
  </sheetViews>
  <sheetFormatPr defaultColWidth="8.875" defaultRowHeight="27.6" customHeight="1" x14ac:dyDescent="0.15"/>
  <cols>
    <col min="1" max="1" width="6.125" style="3" customWidth="1"/>
    <col min="2" max="2" width="7.75" style="3" customWidth="1"/>
    <col min="3" max="3" width="13.25" style="3" customWidth="1"/>
    <col min="4" max="4" width="9.625" style="3" customWidth="1"/>
    <col min="5" max="5" width="8.125" style="3" customWidth="1"/>
    <col min="6" max="6" width="7.375" style="3" customWidth="1"/>
    <col min="7" max="7" width="7.25" style="3" customWidth="1"/>
    <col min="8" max="8" width="9.5" style="3" customWidth="1"/>
    <col min="9" max="9" width="7.625" style="3" customWidth="1"/>
    <col min="10" max="10" width="7.75" style="3" customWidth="1"/>
    <col min="11" max="11" width="62.625" style="3" customWidth="1"/>
    <col min="12" max="16384" width="8.875" style="4"/>
  </cols>
  <sheetData>
    <row r="1" spans="1:11" ht="33" customHeight="1" x14ac:dyDescent="0.35">
      <c r="A1" s="5" t="s">
        <v>0</v>
      </c>
      <c r="B1" s="6"/>
      <c r="C1" s="6"/>
      <c r="D1" s="6"/>
      <c r="E1" s="6"/>
      <c r="F1" s="6"/>
      <c r="G1" s="6"/>
      <c r="H1" s="6"/>
      <c r="I1" s="6"/>
      <c r="J1" s="6"/>
      <c r="K1" s="21" t="s">
        <v>51</v>
      </c>
    </row>
    <row r="2" spans="1:11" ht="21" customHeight="1" x14ac:dyDescent="0.15">
      <c r="A2" s="23" t="s">
        <v>1</v>
      </c>
      <c r="B2" s="23" t="s">
        <v>2</v>
      </c>
      <c r="C2" s="24" t="s">
        <v>3</v>
      </c>
      <c r="D2" s="23" t="s">
        <v>4</v>
      </c>
      <c r="E2" s="23" t="s">
        <v>5</v>
      </c>
      <c r="F2" s="23"/>
      <c r="G2" s="23"/>
      <c r="H2" s="26" t="s">
        <v>6</v>
      </c>
      <c r="I2" s="23" t="s">
        <v>7</v>
      </c>
      <c r="J2" s="26" t="s">
        <v>8</v>
      </c>
      <c r="K2" s="27" t="s">
        <v>9</v>
      </c>
    </row>
    <row r="3" spans="1:11" ht="16.5" customHeight="1" x14ac:dyDescent="0.15">
      <c r="A3" s="23"/>
      <c r="B3" s="23"/>
      <c r="C3" s="25"/>
      <c r="D3" s="23"/>
      <c r="E3" s="7" t="s">
        <v>10</v>
      </c>
      <c r="F3" s="7" t="s">
        <v>11</v>
      </c>
      <c r="G3" s="7" t="s">
        <v>12</v>
      </c>
      <c r="H3" s="23"/>
      <c r="I3" s="23"/>
      <c r="J3" s="23"/>
      <c r="K3" s="25"/>
    </row>
    <row r="4" spans="1:11" ht="45" customHeight="1" x14ac:dyDescent="0.15">
      <c r="A4" s="8">
        <v>1</v>
      </c>
      <c r="B4" s="9" t="s">
        <v>13</v>
      </c>
      <c r="C4" s="9" t="s">
        <v>14</v>
      </c>
      <c r="D4" s="9" t="s">
        <v>15</v>
      </c>
      <c r="E4" s="10">
        <v>0</v>
      </c>
      <c r="F4" s="10" t="s">
        <v>16</v>
      </c>
      <c r="G4" s="10">
        <v>21</v>
      </c>
      <c r="H4" s="10">
        <v>8000</v>
      </c>
      <c r="I4" s="8">
        <v>3516</v>
      </c>
      <c r="J4" s="14">
        <f t="shared" ref="J4:J11" si="0">I4/H4</f>
        <v>0.4395</v>
      </c>
      <c r="K4" s="15" t="s">
        <v>52</v>
      </c>
    </row>
    <row r="5" spans="1:11" ht="30.75" customHeight="1" x14ac:dyDescent="0.15">
      <c r="A5" s="8">
        <v>2</v>
      </c>
      <c r="B5" s="9" t="s">
        <v>17</v>
      </c>
      <c r="C5" s="9" t="s">
        <v>14</v>
      </c>
      <c r="D5" s="9" t="s">
        <v>18</v>
      </c>
      <c r="E5" s="10" t="s">
        <v>16</v>
      </c>
      <c r="F5" s="10">
        <v>0</v>
      </c>
      <c r="G5" s="10" t="s">
        <v>19</v>
      </c>
      <c r="H5" s="10" t="s">
        <v>20</v>
      </c>
      <c r="I5" s="8">
        <v>0</v>
      </c>
      <c r="J5" s="14">
        <f t="shared" si="0"/>
        <v>0</v>
      </c>
      <c r="K5" s="15" t="s">
        <v>50</v>
      </c>
    </row>
    <row r="6" spans="1:11" ht="45.75" customHeight="1" x14ac:dyDescent="0.15">
      <c r="A6" s="8">
        <v>3</v>
      </c>
      <c r="B6" s="9" t="s">
        <v>21</v>
      </c>
      <c r="C6" s="9" t="s">
        <v>14</v>
      </c>
      <c r="D6" s="9" t="s">
        <v>18</v>
      </c>
      <c r="E6" s="10" t="s">
        <v>16</v>
      </c>
      <c r="F6" s="10" t="s">
        <v>22</v>
      </c>
      <c r="G6" s="10" t="s">
        <v>23</v>
      </c>
      <c r="H6" s="10">
        <v>3000</v>
      </c>
      <c r="I6" s="8">
        <v>1020</v>
      </c>
      <c r="J6" s="14">
        <f t="shared" si="0"/>
        <v>0.34</v>
      </c>
      <c r="K6" s="15" t="s">
        <v>53</v>
      </c>
    </row>
    <row r="7" spans="1:11" ht="28.5" customHeight="1" x14ac:dyDescent="0.15">
      <c r="A7" s="8">
        <v>4</v>
      </c>
      <c r="B7" s="9" t="s">
        <v>24</v>
      </c>
      <c r="C7" s="9" t="s">
        <v>14</v>
      </c>
      <c r="D7" s="9" t="s">
        <v>18</v>
      </c>
      <c r="E7" s="10" t="s">
        <v>16</v>
      </c>
      <c r="F7" s="10" t="s">
        <v>22</v>
      </c>
      <c r="G7" s="10" t="s">
        <v>23</v>
      </c>
      <c r="H7" s="11" t="s">
        <v>56</v>
      </c>
      <c r="I7" s="8">
        <v>3384</v>
      </c>
      <c r="J7" s="14">
        <f t="shared" si="0"/>
        <v>1.1279999999999999</v>
      </c>
      <c r="K7" s="15" t="s">
        <v>54</v>
      </c>
    </row>
    <row r="8" spans="1:11" ht="36.75" customHeight="1" x14ac:dyDescent="0.15">
      <c r="A8" s="8">
        <v>5</v>
      </c>
      <c r="B8" s="9" t="s">
        <v>25</v>
      </c>
      <c r="C8" s="9" t="s">
        <v>26</v>
      </c>
      <c r="D8" s="9" t="s">
        <v>18</v>
      </c>
      <c r="E8" s="10" t="s">
        <v>16</v>
      </c>
      <c r="F8" s="10" t="s">
        <v>22</v>
      </c>
      <c r="G8" s="10" t="s">
        <v>19</v>
      </c>
      <c r="H8" s="10" t="s">
        <v>27</v>
      </c>
      <c r="I8" s="8">
        <v>0</v>
      </c>
      <c r="J8" s="14">
        <f t="shared" si="0"/>
        <v>0</v>
      </c>
      <c r="K8" s="15" t="s">
        <v>55</v>
      </c>
    </row>
    <row r="9" spans="1:11" ht="30.75" customHeight="1" x14ac:dyDescent="0.15">
      <c r="A9" s="8">
        <v>6</v>
      </c>
      <c r="B9" s="9" t="s">
        <v>28</v>
      </c>
      <c r="C9" s="9" t="s">
        <v>26</v>
      </c>
      <c r="D9" s="9" t="s">
        <v>18</v>
      </c>
      <c r="E9" s="10" t="s">
        <v>16</v>
      </c>
      <c r="F9" s="10" t="s">
        <v>22</v>
      </c>
      <c r="G9" s="10" t="s">
        <v>19</v>
      </c>
      <c r="H9" s="10" t="s">
        <v>20</v>
      </c>
      <c r="I9" s="8">
        <v>0</v>
      </c>
      <c r="J9" s="14">
        <f t="shared" si="0"/>
        <v>0</v>
      </c>
      <c r="K9" s="16" t="s">
        <v>48</v>
      </c>
    </row>
    <row r="10" spans="1:11" ht="31.5" customHeight="1" x14ac:dyDescent="0.15">
      <c r="A10" s="8">
        <v>7</v>
      </c>
      <c r="B10" s="9" t="s">
        <v>29</v>
      </c>
      <c r="C10" s="9" t="s">
        <v>26</v>
      </c>
      <c r="D10" s="9" t="s">
        <v>18</v>
      </c>
      <c r="E10" s="10" t="s">
        <v>16</v>
      </c>
      <c r="F10" s="10" t="s">
        <v>22</v>
      </c>
      <c r="G10" s="10" t="s">
        <v>19</v>
      </c>
      <c r="H10" s="10" t="s">
        <v>20</v>
      </c>
      <c r="I10" s="8">
        <v>0</v>
      </c>
      <c r="J10" s="14">
        <f t="shared" si="0"/>
        <v>0</v>
      </c>
      <c r="K10" s="16" t="s">
        <v>30</v>
      </c>
    </row>
    <row r="11" spans="1:11" ht="42.75" customHeight="1" x14ac:dyDescent="0.15">
      <c r="A11" s="8">
        <v>8</v>
      </c>
      <c r="B11" s="9" t="s">
        <v>31</v>
      </c>
      <c r="C11" s="9" t="s">
        <v>26</v>
      </c>
      <c r="D11" s="9" t="s">
        <v>18</v>
      </c>
      <c r="E11" s="10" t="s">
        <v>16</v>
      </c>
      <c r="F11" s="10" t="s">
        <v>22</v>
      </c>
      <c r="G11" s="10" t="s">
        <v>32</v>
      </c>
      <c r="H11" s="10" t="s">
        <v>20</v>
      </c>
      <c r="I11" s="8">
        <v>1077</v>
      </c>
      <c r="J11" s="14">
        <f t="shared" si="0"/>
        <v>0.35899999999999999</v>
      </c>
      <c r="K11" s="16" t="s">
        <v>49</v>
      </c>
    </row>
    <row r="12" spans="1:11" ht="29.25" customHeight="1" x14ac:dyDescent="0.15">
      <c r="A12" s="8">
        <v>9</v>
      </c>
      <c r="B12" s="9" t="s">
        <v>33</v>
      </c>
      <c r="C12" s="9" t="s">
        <v>26</v>
      </c>
      <c r="D12" s="9" t="s">
        <v>18</v>
      </c>
      <c r="E12" s="10" t="s">
        <v>22</v>
      </c>
      <c r="F12" s="10" t="s">
        <v>22</v>
      </c>
      <c r="G12" s="10"/>
      <c r="H12" s="10" t="s">
        <v>34</v>
      </c>
      <c r="I12" s="8"/>
      <c r="J12" s="14"/>
      <c r="K12" s="16" t="s">
        <v>35</v>
      </c>
    </row>
    <row r="13" spans="1:11" ht="25.5" customHeight="1" x14ac:dyDescent="0.15">
      <c r="A13" s="8">
        <v>10</v>
      </c>
      <c r="B13" s="9" t="s">
        <v>36</v>
      </c>
      <c r="C13" s="9" t="s">
        <v>26</v>
      </c>
      <c r="D13" s="9" t="s">
        <v>18</v>
      </c>
      <c r="E13" s="10"/>
      <c r="F13" s="10"/>
      <c r="G13" s="10"/>
      <c r="H13" s="10" t="s">
        <v>37</v>
      </c>
      <c r="I13" s="8"/>
      <c r="J13" s="14"/>
      <c r="K13" s="16" t="s">
        <v>38</v>
      </c>
    </row>
    <row r="14" spans="1:11" s="1" customFormat="1" ht="47.25" customHeight="1" x14ac:dyDescent="0.15">
      <c r="A14" s="22" t="s">
        <v>39</v>
      </c>
      <c r="B14" s="22"/>
      <c r="C14" s="22"/>
      <c r="D14" s="22"/>
      <c r="E14" s="12"/>
      <c r="F14" s="12"/>
      <c r="G14" s="12"/>
      <c r="H14" s="13" t="s">
        <v>40</v>
      </c>
      <c r="I14" s="17">
        <f>SUM(I4:I13)</f>
        <v>8997</v>
      </c>
      <c r="J14" s="18">
        <f>I14/H14</f>
        <v>0.35987999999999998</v>
      </c>
      <c r="K14" s="19" t="s">
        <v>47</v>
      </c>
    </row>
    <row r="15" spans="1:11" s="2" customFormat="1" ht="21" customHeight="1" x14ac:dyDescent="0.15">
      <c r="A15" s="2" t="s">
        <v>41</v>
      </c>
    </row>
    <row r="16" spans="1:11" s="2" customFormat="1" ht="21" customHeight="1" x14ac:dyDescent="0.15">
      <c r="A16" s="2" t="s">
        <v>42</v>
      </c>
      <c r="K16" s="20"/>
    </row>
    <row r="17" spans="1:11" s="2" customFormat="1" ht="21" customHeight="1" x14ac:dyDescent="0.15">
      <c r="A17" s="2" t="s">
        <v>43</v>
      </c>
    </row>
    <row r="18" spans="1:11" s="2" customFormat="1" ht="9.6" customHeight="1" x14ac:dyDescent="0.15"/>
    <row r="19" spans="1:11" s="3" customFormat="1" ht="27.6" customHeight="1" x14ac:dyDescent="0.15">
      <c r="A19" s="2" t="s">
        <v>44</v>
      </c>
      <c r="B19" s="3" t="s">
        <v>26</v>
      </c>
      <c r="C19" s="3" t="s">
        <v>45</v>
      </c>
      <c r="K19" s="2"/>
    </row>
    <row r="20" spans="1:11" ht="27.6" customHeight="1" x14ac:dyDescent="0.15">
      <c r="A20" s="2" t="s">
        <v>46</v>
      </c>
      <c r="B20" s="3" t="s">
        <v>13</v>
      </c>
      <c r="C20" s="3" t="s">
        <v>17</v>
      </c>
      <c r="D20" s="3" t="s">
        <v>21</v>
      </c>
      <c r="E20" s="3" t="s">
        <v>24</v>
      </c>
      <c r="F20" s="3" t="s">
        <v>25</v>
      </c>
      <c r="G20" s="4" t="s">
        <v>28</v>
      </c>
      <c r="H20" s="3" t="s">
        <v>31</v>
      </c>
      <c r="I20" s="3" t="s">
        <v>29</v>
      </c>
      <c r="J20" s="4" t="s">
        <v>33</v>
      </c>
      <c r="K20" s="2" t="s">
        <v>36</v>
      </c>
    </row>
  </sheetData>
  <mergeCells count="10">
    <mergeCell ref="H2:H3"/>
    <mergeCell ref="I2:I3"/>
    <mergeCell ref="J2:J3"/>
    <mergeCell ref="K2:K3"/>
    <mergeCell ref="E2:G2"/>
    <mergeCell ref="A14:D14"/>
    <mergeCell ref="A2:A3"/>
    <mergeCell ref="B2:B3"/>
    <mergeCell ref="C2:C3"/>
    <mergeCell ref="D2:D3"/>
  </mergeCells>
  <phoneticPr fontId="7" type="noConversion"/>
  <pageMargins left="0.39370078740157499" right="0.39370078740157499"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汇总(采购)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34.番禺锌合金品保部.赵泰山</cp:lastModifiedBy>
  <dcterms:created xsi:type="dcterms:W3CDTF">2006-09-16T00:00:00Z</dcterms:created>
  <dcterms:modified xsi:type="dcterms:W3CDTF">2021-08-13T12:14:57Z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