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<sst xmlns="http://schemas.openxmlformats.org/spreadsheetml/2006/main" count="84" uniqueCount="28">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</sst>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W24" sqref="W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-1498</v>
      </c>
      <c r="G3" s="17">
        <f>9648-SUM(J4:AM4)</f>
        <v>-1092</v>
      </c>
      <c r="H3" s="22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27774</v>
      </c>
      <c r="G5" s="17">
        <f>37581-SUM(J6:AM6)</f>
        <v>22840</v>
      </c>
      <c r="H5" s="22">
        <f t="shared" si="1"/>
        <v>0.34672468540515111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131508</v>
      </c>
      <c r="G7" s="17">
        <f>67900-SUM(J8:AM8)</f>
        <v>56374</v>
      </c>
      <c r="H7" s="22">
        <f t="shared" si="1"/>
        <v>7.6864760139830679E-2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63459</v>
      </c>
      <c r="G9" s="17">
        <f>42553-SUM(J10:AM10)</f>
        <v>27274</v>
      </c>
      <c r="H9" s="22">
        <f t="shared" ref="H9:H13" si="3">1-F9/E9</f>
        <v>0.18535777555264576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51635</v>
      </c>
      <c r="G11" s="17">
        <f>12000-SUM(J12:AM12)</f>
        <v>-5081</v>
      </c>
      <c r="H11" s="22">
        <f t="shared" si="3"/>
        <v>0.23408389699774534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10000-SUM(J14:AM14)</f>
        <v>10000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23189</v>
      </c>
      <c r="G15" s="17">
        <f>35330-SUM(J16:AM16)</f>
        <v>26352</v>
      </c>
      <c r="H15" s="22">
        <f>1-F15/E15</f>
        <v>0.24451032775135206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648623</v>
      </c>
      <c r="G21" s="17">
        <f>SUM(G3:G20)</f>
        <v>136667</v>
      </c>
      <c r="H21" s="22">
        <f>1-F21/E21</f>
        <v>0.10259844295420872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2021-08-15T11:36:38Z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