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<sst xmlns="http://schemas.openxmlformats.org/spreadsheetml/2006/main" count="102" uniqueCount="29">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</sst>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Z25" activePane="bottomRight" state="frozen"/>
      <selection pane="topRight"/>
      <selection pane="bottomLeft"/>
      <selection pane="bottomRight" activeCell="AD24" sqref="AD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/>
      <c r="AG4" s="5"/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19921</v>
      </c>
      <c r="G5" s="13">
        <f>37581-SUM(J6:AM6)</f>
        <v>14987</v>
      </c>
      <c r="H5" s="16">
        <f t="shared" si="1"/>
        <v>0.53143596377749036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/>
      <c r="AG6" s="5"/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121409</v>
      </c>
      <c r="G7" s="13">
        <f>67900-SUM(J8:AM8)</f>
        <v>46275</v>
      </c>
      <c r="H7" s="16">
        <f t="shared" si="1"/>
        <v>0.14775582978842883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/>
      <c r="AG8" s="5"/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52100</v>
      </c>
      <c r="G9" s="13">
        <f>42553-SUM(J10:AM10)</f>
        <v>15915</v>
      </c>
      <c r="H9" s="16">
        <f t="shared" ref="H9:H13" si="3">1-F9/E9</f>
        <v>0.33117666692341263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/>
      <c r="AG10" s="5"/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51335</v>
      </c>
      <c r="G11" s="13">
        <f>12000-SUM(J12:AM12)</f>
        <v>-5381</v>
      </c>
      <c r="H11" s="16">
        <f t="shared" si="3"/>
        <v>0.23853387919781655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/>
      <c r="AG12" s="5"/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10000-SUM(J14:AM14)</f>
        <v>10000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/>
      <c r="AG14" s="5"/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16138</v>
      </c>
      <c r="G15" s="13">
        <f>35330-SUM(J16:AM16)</f>
        <v>19301</v>
      </c>
      <c r="H15" s="16">
        <f>1-F15/E15</f>
        <v>0.47422949110575352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/>
      <c r="AG16" s="5"/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5"/>
      <c r="AG17" s="5"/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5"/>
      <c r="AG19" s="5"/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610488</v>
      </c>
      <c r="G21" s="13">
        <f>SUM(G3:G20)</f>
        <v>98532</v>
      </c>
      <c r="H21" s="16">
        <f>1-F21/E21</f>
        <v>0.15536007548642117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/>
      <c r="AG22" s="5"/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2021-08-23T11:32:11Z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