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<sst xmlns="http://schemas.openxmlformats.org/spreadsheetml/2006/main" count="106" uniqueCount="29">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</sst>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Z25" activePane="bottomRight" state="frozen"/>
      <selection pane="topRight"/>
      <selection pane="bottomLeft"/>
      <selection pane="bottomRight" activeCell="AI24" sqref="AI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25" width="10.375" customWidth="1"/>
    <col min="26" max="31" width="10.375" hidden="1" customWidth="1"/>
    <col min="32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-2971</v>
      </c>
      <c r="G3" s="13">
        <f>9648-SUM(J4:AM4)</f>
        <v>-2565</v>
      </c>
      <c r="H3" s="16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/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15960</v>
      </c>
      <c r="G5" s="13">
        <f>37581-SUM(J6:AM6)</f>
        <v>11026</v>
      </c>
      <c r="H5" s="16">
        <f t="shared" si="1"/>
        <v>0.62460308126543573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/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111472</v>
      </c>
      <c r="G7" s="13">
        <f>67900-SUM(J8:AM8)</f>
        <v>36338</v>
      </c>
      <c r="H7" s="16">
        <f t="shared" si="1"/>
        <v>0.21750972216372544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/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50100</v>
      </c>
      <c r="G9" s="13">
        <f>42553-SUM(J10:AM10)</f>
        <v>13915</v>
      </c>
      <c r="H9" s="16">
        <f t="shared" ref="H9:H13" si="3">1-F9/E9</f>
        <v>0.35685126704151582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5"/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51335</v>
      </c>
      <c r="G11" s="13">
        <f>12000-SUM(J12:AM12)</f>
        <v>-5381</v>
      </c>
      <c r="H11" s="16">
        <f t="shared" si="3"/>
        <v>0.23853387919781655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/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0-SUM(J14:AM14)</f>
        <v>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/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9103</v>
      </c>
      <c r="G15" s="13">
        <f>35330-SUM(J16:AM16)</f>
        <v>12266</v>
      </c>
      <c r="H15" s="16">
        <f>1-F15/E15</f>
        <v>0.70342737994396298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/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5"/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5"/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587555</v>
      </c>
      <c r="G21" s="13">
        <f>SUM(G3:G20)</f>
        <v>65599</v>
      </c>
      <c r="H21" s="16">
        <f>1-F21/E21</f>
        <v>0.18708899954204539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/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2021-08-25T11:14:59Z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