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bookViews>
    <workbookView xWindow="0" yWindow="60" windowWidth="20460" windowHeight="7620"/>
  </bookViews>
  <sheets>
    <sheet name="江门PN交货" sheetId="4" r:id="rId1"/>
  </sheets>
  <calcPr calcId="145621"/>
</workbook>
</file>

<file path=xl/calcChain.xml><?xml version="1.0" encoding="utf-8"?>
<calcChain xmlns="http://schemas.openxmlformats.org/spreadsheetml/2006/main">
  <c r="I14" i="4" l="1"/>
  <c r="J14" i="4" s="1"/>
  <c r="J11" i="4"/>
  <c r="J10" i="4"/>
  <c r="J9" i="4"/>
  <c r="J8" i="4"/>
  <c r="J7" i="4"/>
  <c r="J6" i="4"/>
  <c r="J5" i="4"/>
  <c r="J4" i="4"/>
</calcChain>
</file>

<file path=xl/sharedStrings.xml><?xml version="1.0" encoding="utf-8"?>
<sst xmlns="http://schemas.openxmlformats.org/spreadsheetml/2006/main" count="105" uniqueCount="57">
  <si>
    <t>番锌-外包产量每日管控表(外购磨抛和电镀件-江门地区)</t>
  </si>
  <si>
    <t>序号</t>
  </si>
  <si>
    <t>供应商</t>
  </si>
  <si>
    <t>海鸥
跟进人员</t>
  </si>
  <si>
    <t>加工类型</t>
  </si>
  <si>
    <t>生产番锌产品情况</t>
  </si>
  <si>
    <t>7月-8月
目标产量/天</t>
  </si>
  <si>
    <t>预计产量</t>
  </si>
  <si>
    <t>产量
达成率</t>
  </si>
  <si>
    <t>问题说明</t>
  </si>
  <si>
    <t>圆盘抛光机
(台)</t>
  </si>
  <si>
    <t>直线抛光机
(台)</t>
  </si>
  <si>
    <t>人工抛光
(人)</t>
  </si>
  <si>
    <t>飞洋</t>
  </si>
  <si>
    <t>杨林卫、赵泰山</t>
  </si>
  <si>
    <t>托工磨抛</t>
  </si>
  <si>
    <t>1</t>
  </si>
  <si>
    <t>翰森</t>
  </si>
  <si>
    <t>采购磨抛件</t>
  </si>
  <si>
    <t>9</t>
  </si>
  <si>
    <t>3000</t>
  </si>
  <si>
    <t>汇航</t>
  </si>
  <si>
    <t>0</t>
  </si>
  <si>
    <t>10</t>
  </si>
  <si>
    <t>天沃</t>
  </si>
  <si>
    <t>中雅</t>
  </si>
  <si>
    <t>赵泰山</t>
  </si>
  <si>
    <t>4000</t>
  </si>
  <si>
    <t>中扬</t>
  </si>
  <si>
    <t>顶尖</t>
  </si>
  <si>
    <t>镀后不良率高,尺寸异常，在分选毛坯不良品，压铸机加暂停生产中，直线机清光交货，6F2736 压铸模具已退模</t>
  </si>
  <si>
    <t>东睿</t>
  </si>
  <si>
    <t>6</t>
  </si>
  <si>
    <t>金淼</t>
  </si>
  <si>
    <t>开模打样</t>
  </si>
  <si>
    <t>联洋</t>
  </si>
  <si>
    <t>新增供应商</t>
  </si>
  <si>
    <t>计划开模</t>
  </si>
  <si>
    <t>合计：</t>
  </si>
  <si>
    <t>25000</t>
  </si>
  <si>
    <t>说明：1.请公出人员到各家现场认真清点生产我司产品的设备数量与人员数量；</t>
  </si>
  <si>
    <t xml:space="preserve">          2.请与各家负责人确认当天可交货数量，简要说明当天产量不达标原因，及需我司协助的资源需求；</t>
  </si>
  <si>
    <t xml:space="preserve">          3.请每天下班前拍照上传当天各家产量日报汇报。</t>
  </si>
  <si>
    <t>公出人：</t>
  </si>
  <si>
    <t>公出单位：</t>
  </si>
  <si>
    <t>3000</t>
    <phoneticPr fontId="7" type="noConversion"/>
  </si>
  <si>
    <t>未达成原因：1.应商订单不足(中雅、翰森、中扬)。2.部分供应商其他客户订单较饱满（天沃）。3.新供应商磨合（金淼，东睿，联洋）4.供应商（顶尖、中雅）品质异常5.已下订单数量太少无法达标。</t>
    <phoneticPr fontId="7" type="noConversion"/>
  </si>
  <si>
    <t>孙术梅</t>
    <phoneticPr fontId="7" type="noConversion"/>
  </si>
  <si>
    <t>本月订单已完成。</t>
    <phoneticPr fontId="7" type="noConversion"/>
  </si>
  <si>
    <t>6F2085 已交NT件，6F2082 已交NT件，6F1508 C面气孔，已安排退模，6F2177 压铸生产完订单，机加生产中，磨抛生产中（今日8月订单完成）。</t>
    <phoneticPr fontId="7" type="noConversion"/>
  </si>
  <si>
    <t>6F2574  压铸生产完成1.7万订单，机加、磨抛生产中，手柄头部冷渣孔，全检出货。6F2074  压铸、机加生产中，圆盘机磨好1万件，持续返工出货，模具已安排退回内部赶产，6F1666 本月订单完成。</t>
    <phoneticPr fontId="7" type="noConversion"/>
  </si>
  <si>
    <t>6F2084 压铸完成，机加生产中，5N0Z0020 压铸、机加生产完成，磨抛生产中，6F1165 本月订单完成，6F2192压铸、机加生产完成，磨抛生产中，5N00397 本月订单完成。</t>
    <phoneticPr fontId="7" type="noConversion"/>
  </si>
  <si>
    <t>6F1132 机加尺寸NG需重新打样，6F2188 今日已送回番禺出报告。</t>
    <phoneticPr fontId="7" type="noConversion"/>
  </si>
  <si>
    <r>
      <t xml:space="preserve">日期：     </t>
    </r>
    <r>
      <rPr>
        <b/>
        <u/>
        <sz val="10"/>
        <color theme="1"/>
        <rFont val="微软雅黑"/>
        <family val="2"/>
        <charset val="134"/>
      </rPr>
      <t xml:space="preserve">    2021        </t>
    </r>
    <r>
      <rPr>
        <b/>
        <sz val="10"/>
        <color theme="1"/>
        <rFont val="微软雅黑"/>
        <family val="2"/>
        <charset val="134"/>
      </rPr>
      <t xml:space="preserve">年  </t>
    </r>
    <r>
      <rPr>
        <b/>
        <u/>
        <sz val="10"/>
        <color theme="1"/>
        <rFont val="微软雅黑"/>
        <family val="2"/>
        <charset val="134"/>
      </rPr>
      <t xml:space="preserve">   8  </t>
    </r>
    <r>
      <rPr>
        <b/>
        <sz val="10"/>
        <color theme="1"/>
        <rFont val="微软雅黑"/>
        <family val="2"/>
        <charset val="134"/>
      </rPr>
      <t>月</t>
    </r>
    <r>
      <rPr>
        <b/>
        <u/>
        <sz val="10"/>
        <color theme="1"/>
        <rFont val="微软雅黑"/>
        <family val="2"/>
        <charset val="134"/>
      </rPr>
      <t xml:space="preserve">  27  </t>
    </r>
    <r>
      <rPr>
        <b/>
        <sz val="10"/>
        <color theme="1"/>
        <rFont val="微软雅黑"/>
        <family val="2"/>
        <charset val="134"/>
      </rPr>
      <t>日</t>
    </r>
    <phoneticPr fontId="7" type="noConversion"/>
  </si>
  <si>
    <t>6F2187压铸生产完成，机加生产中,磨抛圆盘机生产中，28号开始磨抛产出,31号交完9.15前订单。6F2586 本月订单完单。</t>
    <phoneticPr fontId="7" type="noConversion"/>
  </si>
  <si>
    <t>6F2314  压铸机加生产完成，抽检磨抛变形,待返工交CP，影响进度，模具已拉回内部赶产。6F2186  压铸、机加生产中，磨抛圆盘机抛光。</t>
    <phoneticPr fontId="7" type="noConversion"/>
  </si>
  <si>
    <t>6F2736  磨砂生产完成，直线机生产中，已抛产品全部返抛交货，6F2054、6F2318 磨抛完成待检验、返工出货,6F1762 磨砂完成，直线机生产中，磨砂产品不足放假2天。</t>
    <phoneticPr fontId="7" type="noConversion"/>
  </si>
</sst>
</file>

<file path=xl/styles.xml><?xml version="1.0" encoding="utf-8"?>
<styleSheet xmlns="http://schemas.openxmlformats.org/spreadsheetml/2006/main" xmlns:mc="http://schemas.openxmlformats.org/markup-compatibility/2006" xmlns:x14ac="http://schemas.microsoft.com/office/spreadsheetml/2009/9/ac" mc:Ignorable="x14ac">
  <numFmts count="2">
    <numFmt numFmtId="176" formatCode="_ [$€-2]* #,##0.00_ ;_ [$€-2]* \-#,##0.00_ ;_ [$€-2]* &quot;-&quot;??_ "/>
    <numFmt numFmtId="177" formatCode="0.0%"/>
  </numFmts>
  <fonts count="8" x14ac:knownFonts="1">
    <font>
      <sz val="11"/>
      <color theme="1"/>
      <name val="宋体"/>
      <charset val="134"/>
      <scheme val="minor"/>
    </font>
    <font>
      <b/>
      <sz val="12"/>
      <color theme="1"/>
      <name val="微软雅黑"/>
      <family val="2"/>
      <charset val="134"/>
    </font>
    <font>
      <b/>
      <sz val="10"/>
      <color theme="1"/>
      <name val="微软雅黑"/>
      <family val="2"/>
      <charset val="134"/>
    </font>
    <font>
      <b/>
      <sz val="18"/>
      <color theme="1"/>
      <name val="微软雅黑"/>
      <family val="2"/>
      <charset val="134"/>
    </font>
    <font>
      <b/>
      <sz val="9"/>
      <color theme="1"/>
      <name val="微软雅黑"/>
      <family val="2"/>
      <charset val="134"/>
    </font>
    <font>
      <sz val="11"/>
      <color theme="1"/>
      <name val="宋体"/>
      <family val="3"/>
      <charset val="134"/>
      <scheme val="minor"/>
    </font>
    <font>
      <b/>
      <u/>
      <sz val="10"/>
      <color theme="1"/>
      <name val="微软雅黑"/>
      <family val="2"/>
      <charset val="134"/>
    </font>
    <font>
      <sz val="9"/>
      <name val="宋体"/>
      <family val="3"/>
      <charset val="134"/>
      <scheme val="minor"/>
    </font>
  </fonts>
  <fills count="3">
    <fill>
      <patternFill patternType="none"/>
    </fill>
    <fill>
      <patternFill patternType="gray125"/>
    </fill>
    <fill>
      <patternFill patternType="solid">
        <fgColor theme="8" tint="0.79995117038483843"/>
        <bgColor indexed="64"/>
      </patternFill>
    </fill>
  </fills>
  <borders count="4">
    <border>
      <left/>
      <right/>
      <top/>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diagonal/>
    </border>
    <border>
      <left style="thin">
        <color auto="1"/>
      </left>
      <right style="thin">
        <color auto="1"/>
      </right>
      <top/>
      <bottom style="thin">
        <color auto="1"/>
      </bottom>
      <diagonal/>
    </border>
  </borders>
  <cellStyleXfs count="3">
    <xf numFmtId="176" fontId="0" fillId="0" borderId="0"/>
    <xf numFmtId="9" fontId="5" fillId="0" borderId="0" applyFont="0" applyFill="0" applyBorder="0" applyAlignment="0" applyProtection="0">
      <alignment vertical="center"/>
    </xf>
    <xf numFmtId="176" fontId="5" fillId="0" borderId="0"/>
  </cellStyleXfs>
  <cellXfs count="28">
    <xf numFmtId="176" fontId="0" fillId="0" borderId="0" xfId="0"/>
    <xf numFmtId="176" fontId="1" fillId="0" borderId="0" xfId="0" applyFont="1" applyAlignment="1">
      <alignment vertical="center"/>
    </xf>
    <xf numFmtId="176" fontId="2" fillId="0" borderId="0" xfId="0" applyFont="1" applyAlignment="1">
      <alignment horizontal="left" vertical="center"/>
    </xf>
    <xf numFmtId="176" fontId="2" fillId="0" borderId="0" xfId="0" applyFont="1" applyAlignment="1">
      <alignment horizontal="center" vertical="center"/>
    </xf>
    <xf numFmtId="176" fontId="2" fillId="0" borderId="0" xfId="0" applyFont="1" applyAlignment="1">
      <alignment vertical="center"/>
    </xf>
    <xf numFmtId="176" fontId="3" fillId="0" borderId="0" xfId="0" applyFont="1" applyAlignment="1">
      <alignment horizontal="left" vertical="center"/>
    </xf>
    <xf numFmtId="176" fontId="3" fillId="0" borderId="0" xfId="0" applyFont="1" applyAlignment="1">
      <alignment horizontal="center" vertical="center"/>
    </xf>
    <xf numFmtId="176" fontId="2" fillId="2" borderId="1" xfId="0" applyFont="1" applyFill="1" applyBorder="1" applyAlignment="1">
      <alignment horizontal="center" vertical="center" wrapText="1"/>
    </xf>
    <xf numFmtId="0" fontId="2" fillId="0" borderId="1" xfId="0" applyNumberFormat="1" applyFont="1" applyBorder="1" applyAlignment="1">
      <alignment horizontal="center" vertical="center"/>
    </xf>
    <xf numFmtId="176" fontId="2" fillId="0" borderId="1" xfId="0" applyFont="1" applyBorder="1" applyAlignment="1">
      <alignment horizontal="center" vertical="center"/>
    </xf>
    <xf numFmtId="49" fontId="2" fillId="0" borderId="1" xfId="0" applyNumberFormat="1" applyFont="1" applyBorder="1" applyAlignment="1">
      <alignment horizontal="center" vertical="center"/>
    </xf>
    <xf numFmtId="49" fontId="2" fillId="0" borderId="0" xfId="0" applyNumberFormat="1" applyFont="1" applyAlignment="1">
      <alignment horizontal="center" vertical="center"/>
    </xf>
    <xf numFmtId="176" fontId="1" fillId="2" borderId="1" xfId="0" applyFont="1" applyFill="1" applyBorder="1" applyAlignment="1">
      <alignment horizontal="center" vertical="center"/>
    </xf>
    <xf numFmtId="49" fontId="1" fillId="2" borderId="1" xfId="0" applyNumberFormat="1" applyFont="1" applyFill="1" applyBorder="1" applyAlignment="1">
      <alignment horizontal="center" vertical="center"/>
    </xf>
    <xf numFmtId="177" fontId="2" fillId="0" borderId="1" xfId="1" applyNumberFormat="1" applyFont="1" applyBorder="1" applyAlignment="1">
      <alignment horizontal="center" vertical="center"/>
    </xf>
    <xf numFmtId="49" fontId="2" fillId="0" borderId="1" xfId="0" applyNumberFormat="1" applyFont="1" applyBorder="1" applyAlignment="1">
      <alignment horizontal="left" vertical="center" wrapText="1"/>
    </xf>
    <xf numFmtId="49" fontId="2" fillId="0" borderId="1" xfId="0" applyNumberFormat="1" applyFont="1" applyBorder="1" applyAlignment="1">
      <alignment horizontal="center" vertical="center" wrapText="1"/>
    </xf>
    <xf numFmtId="0" fontId="1" fillId="2" borderId="1" xfId="0" applyNumberFormat="1" applyFont="1" applyFill="1" applyBorder="1" applyAlignment="1">
      <alignment horizontal="center" vertical="center"/>
    </xf>
    <xf numFmtId="177" fontId="1" fillId="2" borderId="1" xfId="1" applyNumberFormat="1" applyFont="1" applyFill="1" applyBorder="1" applyAlignment="1">
      <alignment horizontal="center" vertical="center"/>
    </xf>
    <xf numFmtId="176" fontId="4" fillId="2" borderId="1" xfId="0" applyFont="1" applyFill="1" applyBorder="1" applyAlignment="1">
      <alignment horizontal="center" vertical="center" wrapText="1"/>
    </xf>
    <xf numFmtId="176" fontId="2" fillId="0" borderId="0" xfId="0" applyFont="1" applyAlignment="1">
      <alignment horizontal="left" vertical="center" wrapText="1"/>
    </xf>
    <xf numFmtId="176" fontId="2" fillId="0" borderId="0" xfId="0" applyFont="1" applyAlignment="1">
      <alignment horizontal="right"/>
    </xf>
    <xf numFmtId="176" fontId="1" fillId="2" borderId="1" xfId="0" applyFont="1" applyFill="1" applyBorder="1" applyAlignment="1">
      <alignment horizontal="center" vertical="center"/>
    </xf>
    <xf numFmtId="176" fontId="2" fillId="2" borderId="1" xfId="0" applyFont="1" applyFill="1" applyBorder="1" applyAlignment="1">
      <alignment horizontal="center" vertical="center"/>
    </xf>
    <xf numFmtId="176" fontId="2" fillId="2" borderId="2" xfId="0" applyFont="1" applyFill="1" applyBorder="1" applyAlignment="1">
      <alignment horizontal="center" vertical="center" wrapText="1"/>
    </xf>
    <xf numFmtId="176" fontId="2" fillId="2" borderId="3" xfId="0" applyFont="1" applyFill="1" applyBorder="1" applyAlignment="1">
      <alignment horizontal="center" vertical="center"/>
    </xf>
    <xf numFmtId="176" fontId="2" fillId="2" borderId="1" xfId="0" applyFont="1" applyFill="1" applyBorder="1" applyAlignment="1">
      <alignment horizontal="center" vertical="center" wrapText="1"/>
    </xf>
    <xf numFmtId="176" fontId="2" fillId="2" borderId="2" xfId="0" applyFont="1" applyFill="1" applyBorder="1" applyAlignment="1">
      <alignment horizontal="center" vertical="center"/>
    </xf>
  </cellXfs>
  <cellStyles count="3">
    <cellStyle name="百分比" xfId="1" builtinId="5"/>
    <cellStyle name="常规" xfId="0" builtinId="0"/>
    <cellStyle name="常规 2" xfId="2"/>
  </cellStyles>
  <dxfs count="0"/>
  <tableStyles count="0" defaultTableStyle="TableStyleMedium2" defaultPivotStyle="PivotStyleMedium9"/>
  <colors>
    <mruColors>
      <color rgb="FF0000FF"/>
    </mru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Office 主题​​">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K20"/>
  <sheetViews>
    <sheetView tabSelected="1" workbookViewId="0">
      <selection activeCell="J13" sqref="J13"/>
    </sheetView>
  </sheetViews>
  <sheetFormatPr defaultColWidth="8.875" defaultRowHeight="27.6" customHeight="1" x14ac:dyDescent="0.15"/>
  <cols>
    <col min="1" max="1" width="6.125" style="3" customWidth="1"/>
    <col min="2" max="2" width="7.75" style="3" customWidth="1"/>
    <col min="3" max="3" width="13.25" style="3" customWidth="1"/>
    <col min="4" max="4" width="9.625" style="3" customWidth="1"/>
    <col min="5" max="5" width="8.125" style="3" customWidth="1"/>
    <col min="6" max="6" width="7.375" style="3" customWidth="1"/>
    <col min="7" max="7" width="7.25" style="3" customWidth="1"/>
    <col min="8" max="8" width="9.5" style="3" customWidth="1"/>
    <col min="9" max="9" width="7.625" style="3" customWidth="1"/>
    <col min="10" max="10" width="7.75" style="3" customWidth="1"/>
    <col min="11" max="11" width="62.625" style="3" customWidth="1"/>
    <col min="12" max="16384" width="8.875" style="4"/>
  </cols>
  <sheetData>
    <row r="1" spans="1:11" ht="33" customHeight="1" x14ac:dyDescent="0.35">
      <c r="A1" s="5" t="s">
        <v>0</v>
      </c>
      <c r="B1" s="6"/>
      <c r="C1" s="6"/>
      <c r="D1" s="6"/>
      <c r="E1" s="6"/>
      <c r="F1" s="6"/>
      <c r="G1" s="6"/>
      <c r="H1" s="6"/>
      <c r="I1" s="6"/>
      <c r="J1" s="6"/>
      <c r="K1" s="21" t="s">
        <v>53</v>
      </c>
    </row>
    <row r="2" spans="1:11" ht="21" customHeight="1" x14ac:dyDescent="0.15">
      <c r="A2" s="23" t="s">
        <v>1</v>
      </c>
      <c r="B2" s="23" t="s">
        <v>2</v>
      </c>
      <c r="C2" s="24" t="s">
        <v>3</v>
      </c>
      <c r="D2" s="23" t="s">
        <v>4</v>
      </c>
      <c r="E2" s="23" t="s">
        <v>5</v>
      </c>
      <c r="F2" s="23"/>
      <c r="G2" s="23"/>
      <c r="H2" s="26" t="s">
        <v>6</v>
      </c>
      <c r="I2" s="23" t="s">
        <v>7</v>
      </c>
      <c r="J2" s="26" t="s">
        <v>8</v>
      </c>
      <c r="K2" s="27" t="s">
        <v>9</v>
      </c>
    </row>
    <row r="3" spans="1:11" ht="16.5" customHeight="1" x14ac:dyDescent="0.15">
      <c r="A3" s="23"/>
      <c r="B3" s="23"/>
      <c r="C3" s="25"/>
      <c r="D3" s="23"/>
      <c r="E3" s="7" t="s">
        <v>10</v>
      </c>
      <c r="F3" s="7" t="s">
        <v>11</v>
      </c>
      <c r="G3" s="7" t="s">
        <v>12</v>
      </c>
      <c r="H3" s="23"/>
      <c r="I3" s="23"/>
      <c r="J3" s="23"/>
      <c r="K3" s="25"/>
    </row>
    <row r="4" spans="1:11" ht="43.5" customHeight="1" x14ac:dyDescent="0.15">
      <c r="A4" s="8">
        <v>1</v>
      </c>
      <c r="B4" s="9" t="s">
        <v>13</v>
      </c>
      <c r="C4" s="9" t="s">
        <v>14</v>
      </c>
      <c r="D4" s="9" t="s">
        <v>15</v>
      </c>
      <c r="E4" s="10">
        <v>0</v>
      </c>
      <c r="F4" s="10" t="s">
        <v>16</v>
      </c>
      <c r="G4" s="10">
        <v>21</v>
      </c>
      <c r="H4" s="10">
        <v>8000</v>
      </c>
      <c r="I4" s="8">
        <v>8958</v>
      </c>
      <c r="J4" s="14">
        <f t="shared" ref="J4:J11" si="0">I4/H4</f>
        <v>1.11975</v>
      </c>
      <c r="K4" s="15" t="s">
        <v>56</v>
      </c>
    </row>
    <row r="5" spans="1:11" ht="30.75" customHeight="1" x14ac:dyDescent="0.15">
      <c r="A5" s="8">
        <v>2</v>
      </c>
      <c r="B5" s="9" t="s">
        <v>17</v>
      </c>
      <c r="C5" s="9" t="s">
        <v>14</v>
      </c>
      <c r="D5" s="9" t="s">
        <v>18</v>
      </c>
      <c r="E5" s="10" t="s">
        <v>16</v>
      </c>
      <c r="F5" s="10">
        <v>0</v>
      </c>
      <c r="G5" s="10" t="s">
        <v>19</v>
      </c>
      <c r="H5" s="10" t="s">
        <v>20</v>
      </c>
      <c r="I5" s="8">
        <v>0</v>
      </c>
      <c r="J5" s="14">
        <f t="shared" si="0"/>
        <v>0</v>
      </c>
      <c r="K5" s="15" t="s">
        <v>48</v>
      </c>
    </row>
    <row r="6" spans="1:11" ht="47.25" customHeight="1" x14ac:dyDescent="0.15">
      <c r="A6" s="8">
        <v>3</v>
      </c>
      <c r="B6" s="9" t="s">
        <v>21</v>
      </c>
      <c r="C6" s="9" t="s">
        <v>14</v>
      </c>
      <c r="D6" s="9" t="s">
        <v>18</v>
      </c>
      <c r="E6" s="10" t="s">
        <v>16</v>
      </c>
      <c r="F6" s="10" t="s">
        <v>22</v>
      </c>
      <c r="G6" s="10" t="s">
        <v>23</v>
      </c>
      <c r="H6" s="10">
        <v>3000</v>
      </c>
      <c r="I6" s="8">
        <v>2560</v>
      </c>
      <c r="J6" s="14">
        <f t="shared" si="0"/>
        <v>0.85333333333333339</v>
      </c>
      <c r="K6" s="15" t="s">
        <v>50</v>
      </c>
    </row>
    <row r="7" spans="1:11" ht="44.25" customHeight="1" x14ac:dyDescent="0.15">
      <c r="A7" s="8">
        <v>4</v>
      </c>
      <c r="B7" s="9" t="s">
        <v>24</v>
      </c>
      <c r="C7" s="9" t="s">
        <v>14</v>
      </c>
      <c r="D7" s="9" t="s">
        <v>18</v>
      </c>
      <c r="E7" s="10" t="s">
        <v>16</v>
      </c>
      <c r="F7" s="10" t="s">
        <v>22</v>
      </c>
      <c r="G7" s="10" t="s">
        <v>23</v>
      </c>
      <c r="H7" s="11" t="s">
        <v>45</v>
      </c>
      <c r="I7" s="8">
        <v>990</v>
      </c>
      <c r="J7" s="14">
        <f t="shared" si="0"/>
        <v>0.33</v>
      </c>
      <c r="K7" s="15" t="s">
        <v>51</v>
      </c>
    </row>
    <row r="8" spans="1:11" ht="36" customHeight="1" x14ac:dyDescent="0.15">
      <c r="A8" s="8">
        <v>5</v>
      </c>
      <c r="B8" s="9" t="s">
        <v>25</v>
      </c>
      <c r="C8" s="9" t="s">
        <v>26</v>
      </c>
      <c r="D8" s="9" t="s">
        <v>18</v>
      </c>
      <c r="E8" s="10" t="s">
        <v>16</v>
      </c>
      <c r="F8" s="10" t="s">
        <v>22</v>
      </c>
      <c r="G8" s="10" t="s">
        <v>19</v>
      </c>
      <c r="H8" s="10" t="s">
        <v>27</v>
      </c>
      <c r="I8" s="8">
        <v>1580</v>
      </c>
      <c r="J8" s="14">
        <f t="shared" si="0"/>
        <v>0.39500000000000002</v>
      </c>
      <c r="K8" s="15" t="s">
        <v>55</v>
      </c>
    </row>
    <row r="9" spans="1:11" ht="30.75" customHeight="1" x14ac:dyDescent="0.15">
      <c r="A9" s="8">
        <v>6</v>
      </c>
      <c r="B9" s="9" t="s">
        <v>28</v>
      </c>
      <c r="C9" s="9" t="s">
        <v>26</v>
      </c>
      <c r="D9" s="9" t="s">
        <v>18</v>
      </c>
      <c r="E9" s="10" t="s">
        <v>16</v>
      </c>
      <c r="F9" s="10" t="s">
        <v>22</v>
      </c>
      <c r="G9" s="10" t="s">
        <v>19</v>
      </c>
      <c r="H9" s="10" t="s">
        <v>20</v>
      </c>
      <c r="I9" s="8">
        <v>0</v>
      </c>
      <c r="J9" s="14">
        <f t="shared" si="0"/>
        <v>0</v>
      </c>
      <c r="K9" s="16" t="s">
        <v>54</v>
      </c>
    </row>
    <row r="10" spans="1:11" ht="31.5" customHeight="1" x14ac:dyDescent="0.15">
      <c r="A10" s="8">
        <v>7</v>
      </c>
      <c r="B10" s="9" t="s">
        <v>29</v>
      </c>
      <c r="C10" s="9" t="s">
        <v>26</v>
      </c>
      <c r="D10" s="9" t="s">
        <v>18</v>
      </c>
      <c r="E10" s="10" t="s">
        <v>16</v>
      </c>
      <c r="F10" s="10" t="s">
        <v>22</v>
      </c>
      <c r="G10" s="10" t="s">
        <v>19</v>
      </c>
      <c r="H10" s="10" t="s">
        <v>20</v>
      </c>
      <c r="I10" s="8">
        <v>0</v>
      </c>
      <c r="J10" s="14">
        <f t="shared" si="0"/>
        <v>0</v>
      </c>
      <c r="K10" s="16" t="s">
        <v>30</v>
      </c>
    </row>
    <row r="11" spans="1:11" ht="33" customHeight="1" x14ac:dyDescent="0.15">
      <c r="A11" s="8">
        <v>8</v>
      </c>
      <c r="B11" s="9" t="s">
        <v>31</v>
      </c>
      <c r="C11" s="9" t="s">
        <v>26</v>
      </c>
      <c r="D11" s="9" t="s">
        <v>18</v>
      </c>
      <c r="E11" s="10" t="s">
        <v>16</v>
      </c>
      <c r="F11" s="10" t="s">
        <v>22</v>
      </c>
      <c r="G11" s="10" t="s">
        <v>32</v>
      </c>
      <c r="H11" s="10" t="s">
        <v>20</v>
      </c>
      <c r="I11" s="8">
        <v>0</v>
      </c>
      <c r="J11" s="14">
        <f t="shared" si="0"/>
        <v>0</v>
      </c>
      <c r="K11" s="16" t="s">
        <v>49</v>
      </c>
    </row>
    <row r="12" spans="1:11" ht="29.25" customHeight="1" x14ac:dyDescent="0.15">
      <c r="A12" s="8">
        <v>9</v>
      </c>
      <c r="B12" s="9" t="s">
        <v>33</v>
      </c>
      <c r="C12" s="9" t="s">
        <v>26</v>
      </c>
      <c r="D12" s="9" t="s">
        <v>18</v>
      </c>
      <c r="E12" s="10" t="s">
        <v>22</v>
      </c>
      <c r="F12" s="10" t="s">
        <v>22</v>
      </c>
      <c r="G12" s="10"/>
      <c r="H12" s="10" t="s">
        <v>34</v>
      </c>
      <c r="I12" s="8"/>
      <c r="J12" s="14"/>
      <c r="K12" s="16" t="s">
        <v>52</v>
      </c>
    </row>
    <row r="13" spans="1:11" ht="25.5" customHeight="1" x14ac:dyDescent="0.15">
      <c r="A13" s="8">
        <v>10</v>
      </c>
      <c r="B13" s="9" t="s">
        <v>35</v>
      </c>
      <c r="C13" s="9" t="s">
        <v>26</v>
      </c>
      <c r="D13" s="9" t="s">
        <v>18</v>
      </c>
      <c r="E13" s="10"/>
      <c r="F13" s="10"/>
      <c r="G13" s="10"/>
      <c r="H13" s="10" t="s">
        <v>36</v>
      </c>
      <c r="I13" s="8"/>
      <c r="J13" s="14"/>
      <c r="K13" s="16" t="s">
        <v>37</v>
      </c>
    </row>
    <row r="14" spans="1:11" s="1" customFormat="1" ht="47.25" customHeight="1" x14ac:dyDescent="0.15">
      <c r="A14" s="22" t="s">
        <v>38</v>
      </c>
      <c r="B14" s="22"/>
      <c r="C14" s="22"/>
      <c r="D14" s="22"/>
      <c r="E14" s="12"/>
      <c r="F14" s="12"/>
      <c r="G14" s="12"/>
      <c r="H14" s="13" t="s">
        <v>39</v>
      </c>
      <c r="I14" s="17">
        <f>SUM(I4:I13)</f>
        <v>14088</v>
      </c>
      <c r="J14" s="18">
        <f>I14/H14</f>
        <v>0.56352000000000002</v>
      </c>
      <c r="K14" s="19" t="s">
        <v>46</v>
      </c>
    </row>
    <row r="15" spans="1:11" s="2" customFormat="1" ht="21" customHeight="1" x14ac:dyDescent="0.15">
      <c r="A15" s="2" t="s">
        <v>40</v>
      </c>
    </row>
    <row r="16" spans="1:11" s="2" customFormat="1" ht="21" customHeight="1" x14ac:dyDescent="0.15">
      <c r="A16" s="2" t="s">
        <v>41</v>
      </c>
      <c r="K16" s="20"/>
    </row>
    <row r="17" spans="1:11" s="2" customFormat="1" ht="21" customHeight="1" x14ac:dyDescent="0.15">
      <c r="A17" s="2" t="s">
        <v>42</v>
      </c>
    </row>
    <row r="18" spans="1:11" s="2" customFormat="1" ht="9.6" customHeight="1" x14ac:dyDescent="0.15"/>
    <row r="19" spans="1:11" s="3" customFormat="1" ht="27.6" customHeight="1" x14ac:dyDescent="0.15">
      <c r="A19" s="20" t="s">
        <v>43</v>
      </c>
      <c r="B19" s="3" t="s">
        <v>26</v>
      </c>
      <c r="C19" s="3" t="s">
        <v>47</v>
      </c>
      <c r="K19" s="2"/>
    </row>
    <row r="20" spans="1:11" ht="27.6" customHeight="1" x14ac:dyDescent="0.15">
      <c r="A20" s="20" t="s">
        <v>44</v>
      </c>
      <c r="B20" s="3" t="s">
        <v>13</v>
      </c>
      <c r="C20" s="3" t="s">
        <v>17</v>
      </c>
      <c r="D20" s="3" t="s">
        <v>21</v>
      </c>
      <c r="E20" s="3" t="s">
        <v>24</v>
      </c>
      <c r="F20" s="3" t="s">
        <v>25</v>
      </c>
      <c r="G20" s="4" t="s">
        <v>28</v>
      </c>
      <c r="H20" s="3" t="s">
        <v>31</v>
      </c>
      <c r="I20" s="3" t="s">
        <v>29</v>
      </c>
      <c r="J20" s="4" t="s">
        <v>33</v>
      </c>
      <c r="K20" s="2" t="s">
        <v>35</v>
      </c>
    </row>
  </sheetData>
  <mergeCells count="10">
    <mergeCell ref="H2:H3"/>
    <mergeCell ref="I2:I3"/>
    <mergeCell ref="J2:J3"/>
    <mergeCell ref="K2:K3"/>
    <mergeCell ref="E2:G2"/>
    <mergeCell ref="A14:D14"/>
    <mergeCell ref="A2:A3"/>
    <mergeCell ref="B2:B3"/>
    <mergeCell ref="C2:C3"/>
    <mergeCell ref="D2:D3"/>
  </mergeCells>
  <phoneticPr fontId="7" type="noConversion"/>
  <pageMargins left="0.39370078740157499" right="0.39370078740157499" top="0.74803149606299202" bottom="0.74803149606299202" header="0.31496062992126" footer="0.31496062992126"/>
  <pageSetup paperSize="9" orientation="landscape"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工作表</vt:lpstr>
      </vt:variant>
      <vt:variant>
        <vt:i4>1</vt:i4>
      </vt:variant>
    </vt:vector>
  </HeadingPairs>
  <TitlesOfParts>
    <vt:vector size="1" baseType="lpstr">
      <vt:lpstr>江门PN交货</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34.番禺锌合金品保部.赵泰山</cp:lastModifiedBy>
  <dcterms:created xsi:type="dcterms:W3CDTF">2006-09-16T00:00:00Z</dcterms:created>
  <dcterms:modified xsi:type="dcterms:W3CDTF">2021-08-27T12:31:51Z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2052-11.1.0.10228</vt:lpwstr>
  </property>
</Properties>
</file>