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60" windowHeight="756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<sst xmlns="http://schemas.openxmlformats.org/spreadsheetml/2006/main" count="105" uniqueCount="57">
  <si>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</si>
  <si>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</si>
  <si>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</si>
  <si>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</si>
  <si>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</si>
  <si>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</si>
  <si>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</si>
  <si>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</si>
  <si>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</si>
  <si>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</si>
  <si>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</si>
  <si>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</si>
  <si>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</si>
  <si>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</si>
  <si>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</si>
  <si>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</si>
  <si>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</si>
  <si>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</si>
  <si>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</si>
  <si>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</si>
  <si>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</si>
  <si>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</si>
  <si>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</si>
  <si>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</si>
  <si>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</si>
  <si>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</si>
  <si>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</si>
  <si>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</si>
  <si>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</si>
  <si>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</si>
  <si>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</si>
  <si>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</si>
  <si>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</si>
  <si>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</si>
  <si>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</si>
  <si>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</si>
  <si>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</si>
  <si>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</si>
  <si>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</si>
  <si>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</si>
  <si>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</si>
  <si>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</si>
  <si>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</si>
  <si>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</si>
  <si>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</si>
  <si>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</si>
  <si>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</si>
  <si>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</si>
  <si>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</si>
  <si>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镀后不良率高,尺寸异常，在分选毛坯不良品，压铸机加暂停生产中，直线机清光交货，6F2736 压铸模具已退模，开模打样中。</t>
    <phoneticPr fontId="7" type="noConversion"/>
  </si>
  <si>
    <t>5C00805 压铸、机加生产完成，待磨抛交货 。</t>
    <phoneticPr fontId="7" type="noConversion"/>
  </si>
  <si>
    <t>6F2085 已交NT件，6F2082 已交NT件，6F1508 C面气孔，已安排退模，6F2177 压铸生产完订单，机加生产中，磨抛生产中。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</si>
  <si>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08  </t>
    </r>
    <r>
      <rPr>
        <b/>
        <sz val="10"/>
        <color theme="1"/>
        <rFont val="微软雅黑"/>
        <family val="2"/>
        <charset val="134"/>
      </rPr>
      <t>日</t>
    </r>
    <phoneticPr fontId="7" type="noConversion"/>
  </si>
  <si>
    <t>6F2736 磨砂生产中，直线机已抛完，已抛产品全部返抛全检交货，6F2054、6F2318 磨抛完成待检验、返工出货,6F1762 磨砂生产中，直线机抛光完成。</t>
    <phoneticPr fontId="7" type="noConversion"/>
  </si>
  <si>
    <t>5N0Z0020 本月订单完成 。6F2192 今日开始压铸。6F2084  机加结存8000件，磨抛生产中。5N00397 机加结存1500件，待磨抛。6F1165 磨抛生产中。</t>
    <phoneticPr fontId="7" type="noConversion"/>
  </si>
  <si>
    <t>6F2314  压铸机加生产完成，抽检磨抛变形,待返工交CP，影响进度，模具已拉回内部赶产。6F2186  压铸、机加生产完成3万件，，磨抛待圆盘机抛光，持续检验出货。</t>
    <phoneticPr fontId="7" type="noConversion"/>
  </si>
  <si>
    <t>6F2187压铸、机加、圆盘机生产完成。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</si>
</sst>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v>8000</v>
      </c>
      <c r="I4" s="8">
        <v>5426</v>
      </c>
      <c r="J4" s="14">
        <f t="shared" ref="J4:J11" si="0">I4/H4</f>
        <v>0.67825000000000002</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35.25" customHeight="1" x14ac:dyDescent="0.15">
      <c r="A6" s="8">
        <v>3</v>
      </c>
      <c r="B6" s="9" t="s">
        <v>21</v>
      </c>
      <c r="C6" s="9" t="s">
        <v>14</v>
      </c>
      <c r="D6" s="9" t="s">
        <v>18</v>
      </c>
      <c r="E6" s="10" t="s">
        <v>16</v>
      </c>
      <c r="F6" s="10" t="s">
        <v>22</v>
      </c>
      <c r="G6" s="10" t="s">
        <v>23</v>
      </c>
      <c r="H6" s="10">
        <v>3000</v>
      </c>
      <c r="I6" s="8">
        <v>1206</v>
      </c>
      <c r="J6" s="14">
        <f t="shared" si="0"/>
        <v>0.40200000000000002</v>
      </c>
      <c r="K6" s="15" t="s">
        <v>48</v>
      </c>
    </row>
    <row r="7" spans="1:11" ht="45" customHeight="1" x14ac:dyDescent="0.15">
      <c r="A7" s="8">
        <v>4</v>
      </c>
      <c r="B7" s="9" t="s">
        <v>24</v>
      </c>
      <c r="C7" s="9" t="s">
        <v>14</v>
      </c>
      <c r="D7" s="9" t="s">
        <v>18</v>
      </c>
      <c r="E7" s="10" t="s">
        <v>16</v>
      </c>
      <c r="F7" s="10" t="s">
        <v>22</v>
      </c>
      <c r="G7" s="10" t="s">
        <v>23</v>
      </c>
      <c r="H7" s="11" t="s">
        <v>44</v>
      </c>
      <c r="I7" s="8">
        <v>0</v>
      </c>
      <c r="J7" s="14">
        <f t="shared" si="0"/>
        <v>0</v>
      </c>
      <c r="K7" s="15" t="s">
        <v>54</v>
      </c>
    </row>
    <row r="8" spans="1:11" ht="44.25" customHeight="1" x14ac:dyDescent="0.15">
      <c r="A8" s="8">
        <v>5</v>
      </c>
      <c r="B8" s="9" t="s">
        <v>25</v>
      </c>
      <c r="C8" s="9" t="s">
        <v>26</v>
      </c>
      <c r="D8" s="9" t="s">
        <v>18</v>
      </c>
      <c r="E8" s="10" t="s">
        <v>16</v>
      </c>
      <c r="F8" s="10" t="s">
        <v>22</v>
      </c>
      <c r="G8" s="10" t="s">
        <v>19</v>
      </c>
      <c r="H8" s="10" t="s">
        <v>27</v>
      </c>
      <c r="I8" s="8">
        <v>1000</v>
      </c>
      <c r="J8" s="14">
        <f t="shared" si="0"/>
        <v>0.25</v>
      </c>
      <c r="K8" s="15" t="s">
        <v>55</v>
      </c>
    </row>
    <row r="9" spans="1:11" ht="30.75" customHeight="1" x14ac:dyDescent="0.15">
      <c r="A9" s="8">
        <v>6</v>
      </c>
      <c r="B9" s="9" t="s">
        <v>28</v>
      </c>
      <c r="C9" s="9" t="s">
        <v>26</v>
      </c>
      <c r="D9" s="9" t="s">
        <v>18</v>
      </c>
      <c r="E9" s="10" t="s">
        <v>16</v>
      </c>
      <c r="F9" s="10" t="s">
        <v>22</v>
      </c>
      <c r="G9" s="10" t="s">
        <v>19</v>
      </c>
      <c r="H9" s="10" t="s">
        <v>20</v>
      </c>
      <c r="I9" s="8">
        <v>2720</v>
      </c>
      <c r="J9" s="14">
        <f t="shared" si="0"/>
        <v>0.90666666666666662</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49</v>
      </c>
    </row>
    <row r="11" spans="1:11" ht="33" customHeight="1" x14ac:dyDescent="0.15">
      <c r="A11" s="8">
        <v>8</v>
      </c>
      <c r="B11" s="9" t="s">
        <v>30</v>
      </c>
      <c r="C11" s="9" t="s">
        <v>26</v>
      </c>
      <c r="D11" s="9" t="s">
        <v>18</v>
      </c>
      <c r="E11" s="10" t="s">
        <v>16</v>
      </c>
      <c r="F11" s="10" t="s">
        <v>22</v>
      </c>
      <c r="G11" s="10" t="s">
        <v>31</v>
      </c>
      <c r="H11" s="10" t="s">
        <v>20</v>
      </c>
      <c r="I11" s="8">
        <v>1200</v>
      </c>
      <c r="J11" s="14">
        <f t="shared" si="0"/>
        <v>0.4</v>
      </c>
      <c r="K11" s="16" t="s">
        <v>51</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6" t="s">
        <v>37</v>
      </c>
      <c r="B14" s="26"/>
      <c r="C14" s="26"/>
      <c r="D14" s="26"/>
      <c r="E14" s="12"/>
      <c r="F14" s="12"/>
      <c r="G14" s="12"/>
      <c r="H14" s="13" t="s">
        <v>38</v>
      </c>
      <c r="I14" s="17">
        <f>SUM(I4:I13)</f>
        <v>11552</v>
      </c>
      <c r="J14" s="18">
        <f>I14/H14</f>
        <v>0.46207999999999999</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2021-09-08T13:11:05Z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