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5490" yWindow="3120" windowWidth="20730" windowHeight="11370"/>
  </bookViews>
  <sheets>
    <sheet name="江门PN交货" sheetId="4" r:id="rId1"/>
  </sheets>
  <calcPr calcId="145621"/>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I14" i="4" l="1"/>
  <c r="J12" i="4"/>
  <c r="J14" i="4" l="1"/>
  <c r="J11" i="4"/>
  <c r="J10" i="4"/>
  <c r="J9" i="4"/>
  <c r="J8" i="4"/>
  <c r="J7" i="4"/>
  <c r="J6" i="4"/>
  <c r="J5" i="4"/>
  <c r="J4" i="4"/>
</calcChain>
</file>

<file path=xl/sharedStrings.xml><?xml version="1.0" encoding="utf-8"?>
<sst xmlns="http://schemas.openxmlformats.org/spreadsheetml/2006/main" count="109" uniqueCount="63">
  <si>
    <t>番锌-外包产量每日管控表(外购磨抛和电镀件-江门地区)</t>
  </si>
  <si>
    <t>序号</t>
  </si>
  <si>
    <t>供应商</t>
  </si>
  <si>
    <t>海鸥
跟进人员</t>
  </si>
  <si>
    <t>加工类型</t>
  </si>
  <si>
    <t>生产番锌产品情况</t>
  </si>
  <si>
    <t>预计产量</t>
  </si>
  <si>
    <t>产量
达成率</t>
  </si>
  <si>
    <t>问题说明</t>
  </si>
  <si>
    <t>圆盘抛光机
(台)</t>
  </si>
  <si>
    <t>直线抛光机
(台)</t>
  </si>
  <si>
    <t>人工抛光
(人)</t>
  </si>
  <si>
    <t>飞洋</t>
  </si>
  <si>
    <t>托工磨抛</t>
  </si>
  <si>
    <t>1</t>
  </si>
  <si>
    <t>翰森</t>
  </si>
  <si>
    <t>采购磨抛件</t>
  </si>
  <si>
    <t>9</t>
  </si>
  <si>
    <t>3000</t>
  </si>
  <si>
    <t>汇航</t>
  </si>
  <si>
    <t>0</t>
  </si>
  <si>
    <t>10</t>
  </si>
  <si>
    <t>天沃</t>
  </si>
  <si>
    <t>中雅</t>
  </si>
  <si>
    <t>赵泰山</t>
  </si>
  <si>
    <t>4000</t>
  </si>
  <si>
    <t>中扬</t>
  </si>
  <si>
    <t>顶尖</t>
  </si>
  <si>
    <t>东睿</t>
  </si>
  <si>
    <t>6</t>
  </si>
  <si>
    <t>金淼</t>
  </si>
  <si>
    <t>联洋</t>
  </si>
  <si>
    <t>新增供应商</t>
  </si>
  <si>
    <t>合计：</t>
  </si>
  <si>
    <t>25000</t>
  </si>
  <si>
    <t>说明：1.请公出人员到各家现场认真清点生产我司产品的设备数量与人员数量；</t>
  </si>
  <si>
    <t xml:space="preserve">          2.请与各家负责人确认当天可交货数量，简要说明当天产量不达标原因，及需我司协助的资源需求；</t>
  </si>
  <si>
    <t xml:space="preserve">          3.请每天下班前拍照上传当天各家产量日报汇报。</t>
  </si>
  <si>
    <t>公出人：</t>
  </si>
  <si>
    <t>公出单位：</t>
  </si>
  <si>
    <t>3000</t>
    <phoneticPr fontId="7" type="noConversion"/>
  </si>
  <si>
    <t>孙术梅</t>
    <phoneticPr fontId="7" type="noConversion"/>
  </si>
  <si>
    <t>8000</t>
    <phoneticPr fontId="7" type="noConversion"/>
  </si>
  <si>
    <t>2000</t>
    <phoneticPr fontId="7" type="noConversion"/>
  </si>
  <si>
    <t>6F2736 压铸模具已退模，开模打样中。</t>
    <phoneticPr fontId="7" type="noConversion"/>
  </si>
  <si>
    <t>赵泰山</t>
    <phoneticPr fontId="7" type="noConversion"/>
  </si>
  <si>
    <t>赵泰山</t>
    <phoneticPr fontId="7" type="noConversion"/>
  </si>
  <si>
    <t>9</t>
    <phoneticPr fontId="7" type="noConversion"/>
  </si>
  <si>
    <t>1</t>
    <phoneticPr fontId="7" type="noConversion"/>
  </si>
  <si>
    <t>0</t>
    <phoneticPr fontId="7" type="noConversion"/>
  </si>
  <si>
    <t>11月
目标产量/天</t>
    <phoneticPr fontId="7" type="noConversion"/>
  </si>
  <si>
    <t>5C00805 、5C00734 模具在番禺生产，无订单。</t>
    <phoneticPr fontId="7" type="noConversion"/>
  </si>
  <si>
    <t>孙术梅/赵泰山</t>
    <phoneticPr fontId="7" type="noConversion"/>
  </si>
  <si>
    <t>6F2186  压铸机加磨抛生产中，持续检验出货。</t>
    <phoneticPr fontId="7" type="noConversion"/>
  </si>
  <si>
    <t>未达成原因：中扬进度落后，持续跟进6F1508 手工磨抛产品。</t>
    <phoneticPr fontId="7" type="noConversion"/>
  </si>
  <si>
    <t>6F2187 压铸机加磨抛生产中，持续检验出货，承诺3000+件/天，6F2671 手柄头部气孔，修模重新压铸。6F1508 压铸生产中，机加生产中，中扬本厂及磨抛点生产，6F2586 压铸完成，机加生产中。</t>
    <phoneticPr fontId="7" type="noConversion"/>
  </si>
  <si>
    <t>6F2192 品质异常返工交货，压铸修模、试模中,内部赶产，5NOO621/397、6F2084生产备料中。6F2315 已通知安排首批生产，明天可产出6F2084产品。</t>
    <phoneticPr fontId="7" type="noConversion"/>
  </si>
  <si>
    <t>6F1132 送样不合格，需重新送样。6F2188  本月订单1.2万件全在磨抛生产，14号送货1W件，6F1604 压铸、机加生产中，6F2074 单价问题金淼暂不同意生产。</t>
    <phoneticPr fontId="7" type="noConversion"/>
  </si>
  <si>
    <r>
      <t xml:space="preserve">日期：     </t>
    </r>
    <r>
      <rPr>
        <b/>
        <u/>
        <sz val="10"/>
        <color theme="1"/>
        <rFont val="微软雅黑"/>
        <family val="2"/>
        <charset val="134"/>
      </rPr>
      <t xml:space="preserve">    2021        </t>
    </r>
    <r>
      <rPr>
        <b/>
        <sz val="10"/>
        <color theme="1"/>
        <rFont val="微软雅黑"/>
        <family val="2"/>
        <charset val="134"/>
      </rPr>
      <t xml:space="preserve">年  </t>
    </r>
    <r>
      <rPr>
        <b/>
        <u/>
        <sz val="10"/>
        <color theme="1"/>
        <rFont val="微软雅黑"/>
        <family val="2"/>
        <charset val="134"/>
      </rPr>
      <t xml:space="preserve">   12  </t>
    </r>
    <r>
      <rPr>
        <b/>
        <sz val="10"/>
        <color theme="1"/>
        <rFont val="微软雅黑"/>
        <family val="2"/>
        <charset val="134"/>
      </rPr>
      <t>月</t>
    </r>
    <r>
      <rPr>
        <b/>
        <u/>
        <sz val="10"/>
        <color theme="1"/>
        <rFont val="微软雅黑"/>
        <family val="2"/>
        <charset val="134"/>
      </rPr>
      <t xml:space="preserve">   11   </t>
    </r>
    <r>
      <rPr>
        <b/>
        <sz val="10"/>
        <color theme="1"/>
        <rFont val="微软雅黑"/>
        <family val="2"/>
        <charset val="134"/>
      </rPr>
      <t>日</t>
    </r>
    <phoneticPr fontId="7" type="noConversion"/>
  </si>
  <si>
    <t>6F1937/38 ，今日开始磨砂，圆盘机夹具磨损，预计13号修模。6F1762 今日开始磨砂，明天上直线机，13号开始产出。</t>
    <phoneticPr fontId="7" type="noConversion"/>
  </si>
  <si>
    <t>6F1666  压铸、机加生产中，磨抛人工磨砂14人，圆盘机夹具坏重新制作，持续做完12-1月订单。</t>
    <phoneticPr fontId="7" type="noConversion"/>
  </si>
  <si>
    <t>开模、打样，6F0953 今日已下订单。</t>
    <phoneticPr fontId="7" type="noConversion"/>
  </si>
  <si>
    <t>6F2177 压铸、机加生产中，磨抛整顿2天，13开始持续交完。</t>
    <phoneticPr fontId="7"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</si>
</sst>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_ [$€-2]* #,##0.00_ ;_ [$€-2]* \-#,##0.00_ ;_ [$€-2]* &quot;-&quot;??_ "/>
    <numFmt numFmtId="177" formatCode="0.0%"/>
  </numFmts>
  <fonts count="8" x14ac:knownFonts="1">
    <font>
      <sz val="11"/>
      <color theme="1"/>
      <name val="宋体"/>
      <charset val="134"/>
      <scheme val="minor"/>
    </font>
    <font>
      <b/>
      <sz val="12"/>
      <color theme="1"/>
      <name val="微软雅黑"/>
      <family val="2"/>
      <charset val="134"/>
    </font>
    <font>
      <b/>
      <sz val="10"/>
      <color theme="1"/>
      <name val="微软雅黑"/>
      <family val="2"/>
      <charset val="134"/>
    </font>
    <font>
      <b/>
      <sz val="18"/>
      <color theme="1"/>
      <name val="微软雅黑"/>
      <family val="2"/>
      <charset val="134"/>
    </font>
    <font>
      <b/>
      <sz val="9"/>
      <color theme="1"/>
      <name val="微软雅黑"/>
      <family val="2"/>
      <charset val="134"/>
    </font>
    <font>
      <sz val="11"/>
      <color theme="1"/>
      <name val="宋体"/>
      <family val="3"/>
      <charset val="134"/>
      <scheme val="minor"/>
    </font>
    <font>
      <b/>
      <u/>
      <sz val="10"/>
      <color theme="1"/>
      <name val="微软雅黑"/>
      <family val="2"/>
      <charset val="134"/>
    </font>
    <font>
      <sz val="9"/>
      <name val="宋体"/>
      <family val="3"/>
      <charset val="134"/>
      <scheme val="minor"/>
    </font>
  </fonts>
  <fills count="3">
    <fill>
      <patternFill patternType="none"/>
    </fill>
    <fill>
      <patternFill patternType="gray125"/>
    </fill>
    <fill>
      <patternFill patternType="solid">
        <fgColor theme="8" tint="0.79995117038483843"/>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s>
  <cellStyleXfs count="3">
    <xf numFmtId="176" fontId="0" fillId="0" borderId="0"/>
    <xf numFmtId="9" fontId="5" fillId="0" borderId="0" applyFont="0" applyFill="0" applyBorder="0" applyAlignment="0" applyProtection="0">
      <alignment vertical="center"/>
    </xf>
    <xf numFmtId="176" fontId="5" fillId="0" borderId="0"/>
  </cellStyleXfs>
  <cellXfs count="28">
    <xf numFmtId="176" fontId="0" fillId="0" borderId="0" xfId="0"/>
    <xf numFmtId="176" fontId="1" fillId="0" borderId="0" xfId="0" applyFont="1" applyAlignment="1">
      <alignment vertical="center"/>
    </xf>
    <xf numFmtId="176" fontId="2" fillId="0" borderId="0" xfId="0" applyFont="1" applyAlignment="1">
      <alignment horizontal="left" vertical="center"/>
    </xf>
    <xf numFmtId="176" fontId="2" fillId="0" borderId="0" xfId="0" applyFont="1" applyAlignment="1">
      <alignment horizontal="center" vertical="center"/>
    </xf>
    <xf numFmtId="176" fontId="2" fillId="0" borderId="0" xfId="0" applyFont="1" applyAlignment="1">
      <alignment vertical="center"/>
    </xf>
    <xf numFmtId="176" fontId="3" fillId="0" borderId="0" xfId="0" applyFont="1" applyAlignment="1">
      <alignment horizontal="left" vertical="center"/>
    </xf>
    <xf numFmtId="176" fontId="3" fillId="0" borderId="0" xfId="0" applyFont="1" applyAlignment="1">
      <alignment horizontal="center" vertical="center"/>
    </xf>
    <xf numFmtId="176" fontId="2" fillId="2" borderId="1" xfId="0" applyFont="1" applyFill="1" applyBorder="1" applyAlignment="1">
      <alignment horizontal="center" vertical="center" wrapText="1"/>
    </xf>
    <xf numFmtId="0" fontId="2" fillId="0" borderId="1" xfId="0" applyNumberFormat="1" applyFont="1" applyBorder="1" applyAlignment="1">
      <alignment horizontal="center" vertical="center"/>
    </xf>
    <xf numFmtId="176" fontId="2" fillId="0" borderId="1" xfId="0" applyFont="1" applyBorder="1" applyAlignment="1">
      <alignment horizontal="center" vertical="center"/>
    </xf>
    <xf numFmtId="49" fontId="2" fillId="0" borderId="1" xfId="0" applyNumberFormat="1" applyFont="1" applyBorder="1" applyAlignment="1">
      <alignment horizontal="center" vertical="center"/>
    </xf>
    <xf numFmtId="49" fontId="2" fillId="0" borderId="0" xfId="0" applyNumberFormat="1" applyFont="1" applyAlignment="1">
      <alignment horizontal="center" vertical="center"/>
    </xf>
    <xf numFmtId="176" fontId="1" fillId="2" borderId="1" xfId="0" applyFont="1" applyFill="1" applyBorder="1" applyAlignment="1">
      <alignment horizontal="center" vertical="center"/>
    </xf>
    <xf numFmtId="49" fontId="1" fillId="2" borderId="1" xfId="0" applyNumberFormat="1" applyFont="1" applyFill="1" applyBorder="1" applyAlignment="1">
      <alignment horizontal="center" vertical="center"/>
    </xf>
    <xf numFmtId="177" fontId="2" fillId="0" borderId="1" xfId="1" applyNumberFormat="1" applyFont="1" applyBorder="1" applyAlignment="1">
      <alignment horizontal="center" vertical="center"/>
    </xf>
    <xf numFmtId="49" fontId="2" fillId="0" borderId="1" xfId="0" applyNumberFormat="1" applyFont="1" applyBorder="1" applyAlignment="1">
      <alignment horizontal="left" vertical="center" wrapText="1"/>
    </xf>
    <xf numFmtId="49" fontId="2" fillId="0" borderId="1" xfId="0" applyNumberFormat="1" applyFont="1" applyBorder="1" applyAlignment="1">
      <alignment horizontal="center" vertical="center" wrapText="1"/>
    </xf>
    <xf numFmtId="0" fontId="1" fillId="2" borderId="1" xfId="0" applyNumberFormat="1" applyFont="1" applyFill="1" applyBorder="1" applyAlignment="1">
      <alignment horizontal="center" vertical="center"/>
    </xf>
    <xf numFmtId="177" fontId="1" fillId="2" borderId="1" xfId="1" applyNumberFormat="1" applyFont="1" applyFill="1" applyBorder="1" applyAlignment="1">
      <alignment horizontal="center" vertical="center"/>
    </xf>
    <xf numFmtId="176" fontId="4" fillId="2" borderId="1" xfId="0" applyFont="1" applyFill="1" applyBorder="1" applyAlignment="1">
      <alignment horizontal="center" vertical="center" wrapText="1"/>
    </xf>
    <xf numFmtId="176" fontId="2" fillId="0" borderId="0" xfId="0" applyFont="1" applyAlignment="1">
      <alignment horizontal="left" vertical="center" wrapText="1"/>
    </xf>
    <xf numFmtId="176" fontId="2" fillId="0" borderId="0" xfId="0" applyFont="1" applyAlignment="1">
      <alignment horizontal="right"/>
    </xf>
    <xf numFmtId="176" fontId="2" fillId="2" borderId="1" xfId="0" applyFont="1" applyFill="1" applyBorder="1" applyAlignment="1">
      <alignment horizontal="center" vertical="center" wrapText="1"/>
    </xf>
    <xf numFmtId="176" fontId="2" fillId="2" borderId="1" xfId="0" applyFont="1" applyFill="1" applyBorder="1" applyAlignment="1">
      <alignment horizontal="center" vertical="center"/>
    </xf>
    <xf numFmtId="176" fontId="2" fillId="2" borderId="2" xfId="0" applyFont="1" applyFill="1" applyBorder="1" applyAlignment="1">
      <alignment horizontal="center" vertical="center"/>
    </xf>
    <xf numFmtId="176" fontId="2" fillId="2" borderId="3" xfId="0" applyFont="1" applyFill="1" applyBorder="1" applyAlignment="1">
      <alignment horizontal="center" vertical="center"/>
    </xf>
    <xf numFmtId="176" fontId="1" fillId="2" borderId="1" xfId="0" applyFont="1" applyFill="1" applyBorder="1" applyAlignment="1">
      <alignment horizontal="center" vertical="center"/>
    </xf>
    <xf numFmtId="176" fontId="2" fillId="2" borderId="2" xfId="0" applyFont="1" applyFill="1" applyBorder="1" applyAlignment="1">
      <alignment horizontal="center" vertical="center" wrapText="1"/>
    </xf>
  </cellXfs>
  <cellStyles count="3">
    <cellStyle name="百分比" xfId="1" builtinId="5"/>
    <cellStyle name="常规" xfId="0" builtinId="0"/>
    <cellStyle name="常规 2" xfId="2"/>
  </cellStyles>
  <dxfs count="0"/>
  <tableStyles count="0" defaultTableStyle="TableStyleMedium2" defaultPivotStyle="PivotStyleMedium9"/>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0"/>
  <sheetViews>
    <sheetView tabSelected="1" workbookViewId="0">
      <selection activeCell="L11" sqref="L11"/>
    </sheetView>
  </sheetViews>
  <sheetFormatPr defaultColWidth="8.875" defaultRowHeight="27.6" customHeight="1" x14ac:dyDescent="0.15"/>
  <cols>
    <col min="1" max="1" width="6.125" style="3" customWidth="1"/>
    <col min="2" max="2" width="7.75" style="3" customWidth="1"/>
    <col min="3" max="3" width="13.25" style="3" customWidth="1"/>
    <col min="4" max="4" width="9.625" style="3" customWidth="1"/>
    <col min="5" max="5" width="8.125" style="3" customWidth="1"/>
    <col min="6" max="6" width="7.375" style="3" customWidth="1"/>
    <col min="7" max="7" width="7.25" style="3" customWidth="1"/>
    <col min="8" max="8" width="9.5" style="3" customWidth="1"/>
    <col min="9" max="9" width="7.625" style="3" customWidth="1"/>
    <col min="10" max="10" width="7.75" style="3" customWidth="1"/>
    <col min="11" max="11" width="62.625" style="3" customWidth="1"/>
    <col min="12" max="16384" width="8.875" style="4"/>
  </cols>
  <sheetData>
    <row r="1" spans="1:11" ht="33" customHeight="1" x14ac:dyDescent="0.35">
      <c r="A1" s="5" t="s">
        <v>0</v>
      </c>
      <c r="B1" s="6"/>
      <c r="C1" s="6"/>
      <c r="D1" s="6"/>
      <c r="E1" s="6"/>
      <c r="F1" s="6"/>
      <c r="G1" s="6"/>
      <c r="H1" s="6"/>
      <c r="I1" s="6"/>
      <c r="J1" s="6"/>
      <c r="K1" s="21" t="s">
        <v>58</v>
      </c>
    </row>
    <row r="2" spans="1:11" ht="21" customHeight="1" x14ac:dyDescent="0.15">
      <c r="A2" s="23" t="s">
        <v>1</v>
      </c>
      <c r="B2" s="23" t="s">
        <v>2</v>
      </c>
      <c r="C2" s="27" t="s">
        <v>3</v>
      </c>
      <c r="D2" s="23" t="s">
        <v>4</v>
      </c>
      <c r="E2" s="23" t="s">
        <v>5</v>
      </c>
      <c r="F2" s="23"/>
      <c r="G2" s="23"/>
      <c r="H2" s="22" t="s">
        <v>50</v>
      </c>
      <c r="I2" s="23" t="s">
        <v>6</v>
      </c>
      <c r="J2" s="22" t="s">
        <v>7</v>
      </c>
      <c r="K2" s="24" t="s">
        <v>8</v>
      </c>
    </row>
    <row r="3" spans="1:11" ht="16.5" customHeight="1" x14ac:dyDescent="0.15">
      <c r="A3" s="23"/>
      <c r="B3" s="23"/>
      <c r="C3" s="25"/>
      <c r="D3" s="23"/>
      <c r="E3" s="7" t="s">
        <v>9</v>
      </c>
      <c r="F3" s="7" t="s">
        <v>10</v>
      </c>
      <c r="G3" s="7" t="s">
        <v>11</v>
      </c>
      <c r="H3" s="23"/>
      <c r="I3" s="23"/>
      <c r="J3" s="23"/>
      <c r="K3" s="25"/>
    </row>
    <row r="4" spans="1:11" ht="45.75" customHeight="1" x14ac:dyDescent="0.15">
      <c r="A4" s="8">
        <v>1</v>
      </c>
      <c r="B4" s="9" t="s">
        <v>12</v>
      </c>
      <c r="C4" s="9" t="s">
        <v>52</v>
      </c>
      <c r="D4" s="9" t="s">
        <v>13</v>
      </c>
      <c r="E4" s="10">
        <v>0</v>
      </c>
      <c r="F4" s="10" t="s">
        <v>14</v>
      </c>
      <c r="G4" s="10">
        <v>21</v>
      </c>
      <c r="H4" s="10" t="s">
        <v>42</v>
      </c>
      <c r="I4" s="8">
        <v>0</v>
      </c>
      <c r="J4" s="14">
        <f t="shared" ref="J4:J11" si="0">I4/H4</f>
        <v>0</v>
      </c>
      <c r="K4" s="15" t="s">
        <v>59</v>
      </c>
    </row>
    <row r="5" spans="1:11" ht="30.75" customHeight="1" x14ac:dyDescent="0.15">
      <c r="A5" s="8">
        <v>2</v>
      </c>
      <c r="B5" s="9" t="s">
        <v>15</v>
      </c>
      <c r="C5" s="9" t="s">
        <v>45</v>
      </c>
      <c r="D5" s="9" t="s">
        <v>16</v>
      </c>
      <c r="E5" s="10" t="s">
        <v>14</v>
      </c>
      <c r="F5" s="10">
        <v>0</v>
      </c>
      <c r="G5" s="10" t="s">
        <v>17</v>
      </c>
      <c r="H5" s="10" t="s">
        <v>18</v>
      </c>
      <c r="I5" s="8">
        <v>0</v>
      </c>
      <c r="J5" s="14">
        <f t="shared" si="0"/>
        <v>0</v>
      </c>
      <c r="K5" s="15" t="s">
        <v>51</v>
      </c>
    </row>
    <row r="6" spans="1:11" ht="36" customHeight="1" x14ac:dyDescent="0.15">
      <c r="A6" s="8">
        <v>3</v>
      </c>
      <c r="B6" s="9" t="s">
        <v>19</v>
      </c>
      <c r="C6" s="9" t="s">
        <v>45</v>
      </c>
      <c r="D6" s="9" t="s">
        <v>16</v>
      </c>
      <c r="E6" s="10" t="s">
        <v>14</v>
      </c>
      <c r="F6" s="10" t="s">
        <v>20</v>
      </c>
      <c r="G6" s="10" t="s">
        <v>21</v>
      </c>
      <c r="H6" s="10">
        <v>3000</v>
      </c>
      <c r="I6" s="8">
        <v>2640</v>
      </c>
      <c r="J6" s="14">
        <f t="shared" si="0"/>
        <v>0.88</v>
      </c>
      <c r="K6" s="15" t="s">
        <v>60</v>
      </c>
    </row>
    <row r="7" spans="1:11" ht="42.75" customHeight="1" x14ac:dyDescent="0.15">
      <c r="A7" s="8">
        <v>4</v>
      </c>
      <c r="B7" s="9" t="s">
        <v>22</v>
      </c>
      <c r="C7" s="9" t="s">
        <v>46</v>
      </c>
      <c r="D7" s="9" t="s">
        <v>16</v>
      </c>
      <c r="E7" s="10" t="s">
        <v>14</v>
      </c>
      <c r="F7" s="10" t="s">
        <v>20</v>
      </c>
      <c r="G7" s="10" t="s">
        <v>21</v>
      </c>
      <c r="H7" s="11" t="s">
        <v>40</v>
      </c>
      <c r="I7" s="8">
        <v>0</v>
      </c>
      <c r="J7" s="14">
        <f t="shared" si="0"/>
        <v>0</v>
      </c>
      <c r="K7" s="15" t="s">
        <v>56</v>
      </c>
    </row>
    <row r="8" spans="1:11" ht="31.5" customHeight="1" x14ac:dyDescent="0.15">
      <c r="A8" s="8">
        <v>5</v>
      </c>
      <c r="B8" s="9" t="s">
        <v>23</v>
      </c>
      <c r="C8" s="9" t="s">
        <v>24</v>
      </c>
      <c r="D8" s="9" t="s">
        <v>16</v>
      </c>
      <c r="E8" s="10" t="s">
        <v>14</v>
      </c>
      <c r="F8" s="10" t="s">
        <v>20</v>
      </c>
      <c r="G8" s="10" t="s">
        <v>17</v>
      </c>
      <c r="H8" s="10" t="s">
        <v>25</v>
      </c>
      <c r="I8" s="8">
        <v>2620</v>
      </c>
      <c r="J8" s="14">
        <f t="shared" si="0"/>
        <v>0.65500000000000003</v>
      </c>
      <c r="K8" s="15" t="s">
        <v>53</v>
      </c>
    </row>
    <row r="9" spans="1:11" ht="47.25" customHeight="1" x14ac:dyDescent="0.15">
      <c r="A9" s="8">
        <v>6</v>
      </c>
      <c r="B9" s="9" t="s">
        <v>26</v>
      </c>
      <c r="C9" s="9" t="s">
        <v>24</v>
      </c>
      <c r="D9" s="9" t="s">
        <v>16</v>
      </c>
      <c r="E9" s="10" t="s">
        <v>14</v>
      </c>
      <c r="F9" s="10" t="s">
        <v>20</v>
      </c>
      <c r="G9" s="10" t="s">
        <v>17</v>
      </c>
      <c r="H9" s="10" t="s">
        <v>18</v>
      </c>
      <c r="I9" s="8">
        <v>3360</v>
      </c>
      <c r="J9" s="14">
        <f t="shared" si="0"/>
        <v>1.1200000000000001</v>
      </c>
      <c r="K9" s="16" t="s">
        <v>55</v>
      </c>
    </row>
    <row r="10" spans="1:11" ht="31.5" customHeight="1" x14ac:dyDescent="0.15">
      <c r="A10" s="8">
        <v>7</v>
      </c>
      <c r="B10" s="9" t="s">
        <v>27</v>
      </c>
      <c r="C10" s="9" t="s">
        <v>24</v>
      </c>
      <c r="D10" s="9" t="s">
        <v>16</v>
      </c>
      <c r="E10" s="10" t="s">
        <v>14</v>
      </c>
      <c r="F10" s="10" t="s">
        <v>20</v>
      </c>
      <c r="G10" s="10" t="s">
        <v>17</v>
      </c>
      <c r="H10" s="10" t="s">
        <v>18</v>
      </c>
      <c r="I10" s="8">
        <v>0</v>
      </c>
      <c r="J10" s="14">
        <f t="shared" si="0"/>
        <v>0</v>
      </c>
      <c r="K10" s="16" t="s">
        <v>44</v>
      </c>
    </row>
    <row r="11" spans="1:11" ht="24.75" customHeight="1" x14ac:dyDescent="0.15">
      <c r="A11" s="8">
        <v>8</v>
      </c>
      <c r="B11" s="9" t="s">
        <v>28</v>
      </c>
      <c r="C11" s="9" t="s">
        <v>24</v>
      </c>
      <c r="D11" s="9" t="s">
        <v>16</v>
      </c>
      <c r="E11" s="10" t="s">
        <v>14</v>
      </c>
      <c r="F11" s="10" t="s">
        <v>20</v>
      </c>
      <c r="G11" s="10" t="s">
        <v>29</v>
      </c>
      <c r="H11" s="10" t="s">
        <v>18</v>
      </c>
      <c r="I11" s="8"/>
      <c r="J11" s="14">
        <f t="shared" si="0"/>
        <v>0</v>
      </c>
      <c r="K11" s="16" t="s">
        <v>62</v>
      </c>
    </row>
    <row r="12" spans="1:11" ht="29.25" customHeight="1" x14ac:dyDescent="0.15">
      <c r="A12" s="8">
        <v>9</v>
      </c>
      <c r="B12" s="9" t="s">
        <v>30</v>
      </c>
      <c r="C12" s="9" t="s">
        <v>24</v>
      </c>
      <c r="D12" s="9" t="s">
        <v>16</v>
      </c>
      <c r="E12" s="10" t="s">
        <v>20</v>
      </c>
      <c r="F12" s="10" t="s">
        <v>20</v>
      </c>
      <c r="G12" s="10" t="s">
        <v>47</v>
      </c>
      <c r="H12" s="10" t="s">
        <v>43</v>
      </c>
      <c r="I12" s="8">
        <v>0</v>
      </c>
      <c r="J12" s="14">
        <f>I12/H12</f>
        <v>0</v>
      </c>
      <c r="K12" s="16" t="s">
        <v>57</v>
      </c>
    </row>
    <row r="13" spans="1:11" ht="25.5" customHeight="1" x14ac:dyDescent="0.15">
      <c r="A13" s="8">
        <v>10</v>
      </c>
      <c r="B13" s="9" t="s">
        <v>31</v>
      </c>
      <c r="C13" s="9" t="s">
        <v>24</v>
      </c>
      <c r="D13" s="9" t="s">
        <v>16</v>
      </c>
      <c r="E13" s="10" t="s">
        <v>49</v>
      </c>
      <c r="F13" s="10" t="s">
        <v>48</v>
      </c>
      <c r="G13" s="10"/>
      <c r="H13" s="10" t="s">
        <v>32</v>
      </c>
      <c r="I13" s="8">
        <v>0</v>
      </c>
      <c r="J13" s="14"/>
      <c r="K13" s="16" t="s">
        <v>61</v>
      </c>
    </row>
    <row r="14" spans="1:11" s="1" customFormat="1" ht="33" customHeight="1" x14ac:dyDescent="0.15">
      <c r="A14" s="26" t="s">
        <v>33</v>
      </c>
      <c r="B14" s="26"/>
      <c r="C14" s="26"/>
      <c r="D14" s="26"/>
      <c r="E14" s="12"/>
      <c r="F14" s="12"/>
      <c r="G14" s="12"/>
      <c r="H14" s="13" t="s">
        <v>34</v>
      </c>
      <c r="I14" s="17">
        <f>I12+I11+I10+I9+I8+I7+I6+I5+I4</f>
        <v>8620</v>
      </c>
      <c r="J14" s="18">
        <f>I14/H14</f>
        <v>0.3448</v>
      </c>
      <c r="K14" s="19" t="s">
        <v>54</v>
      </c>
    </row>
    <row r="15" spans="1:11" s="2" customFormat="1" ht="21" customHeight="1" x14ac:dyDescent="0.15">
      <c r="A15" s="2" t="s">
        <v>35</v>
      </c>
    </row>
    <row r="16" spans="1:11" s="2" customFormat="1" ht="21" customHeight="1" x14ac:dyDescent="0.15">
      <c r="A16" s="2" t="s">
        <v>36</v>
      </c>
      <c r="K16" s="20"/>
    </row>
    <row r="17" spans="1:11" s="2" customFormat="1" ht="21" customHeight="1" x14ac:dyDescent="0.15">
      <c r="A17" s="2" t="s">
        <v>37</v>
      </c>
    </row>
    <row r="18" spans="1:11" s="2" customFormat="1" ht="9.6" customHeight="1" x14ac:dyDescent="0.15"/>
    <row r="19" spans="1:11" s="3" customFormat="1" ht="27.6" customHeight="1" x14ac:dyDescent="0.15">
      <c r="A19" s="20" t="s">
        <v>38</v>
      </c>
      <c r="B19" s="3" t="s">
        <v>24</v>
      </c>
      <c r="C19" s="3" t="s">
        <v>41</v>
      </c>
      <c r="K19" s="2"/>
    </row>
    <row r="20" spans="1:11" ht="27.6" customHeight="1" x14ac:dyDescent="0.15">
      <c r="A20" s="20" t="s">
        <v>39</v>
      </c>
      <c r="B20" s="3" t="s">
        <v>12</v>
      </c>
      <c r="C20" s="3" t="s">
        <v>15</v>
      </c>
      <c r="D20" s="3" t="s">
        <v>19</v>
      </c>
      <c r="E20" s="3" t="s">
        <v>22</v>
      </c>
      <c r="F20" s="3" t="s">
        <v>23</v>
      </c>
      <c r="G20" s="4" t="s">
        <v>26</v>
      </c>
      <c r="H20" s="3" t="s">
        <v>28</v>
      </c>
      <c r="I20" s="3" t="s">
        <v>27</v>
      </c>
      <c r="J20" s="4" t="s">
        <v>30</v>
      </c>
      <c r="K20" s="2" t="s">
        <v>31</v>
      </c>
    </row>
  </sheetData>
  <mergeCells count="10">
    <mergeCell ref="A14:D14"/>
    <mergeCell ref="A2:A3"/>
    <mergeCell ref="B2:B3"/>
    <mergeCell ref="C2:C3"/>
    <mergeCell ref="D2:D3"/>
    <mergeCell ref="H2:H3"/>
    <mergeCell ref="I2:I3"/>
    <mergeCell ref="J2:J3"/>
    <mergeCell ref="K2:K3"/>
    <mergeCell ref="E2:G2"/>
  </mergeCells>
  <phoneticPr fontId="7" type="noConversion"/>
  <pageMargins left="0.39370078740157499" right="0.39370078740157499" top="0.74803149606299202" bottom="0.74803149606299202" header="0.31496062992126" footer="0.31496062992126"/>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江门PN交货</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34.番禺锌合金品保部.赵泰山</cp:lastModifiedBy>
  <dcterms:created xsi:type="dcterms:W3CDTF">2006-09-16T00:00:00Z</dcterms:created>
  <dcterms:modified xsi:type="dcterms:W3CDTF">2021-12-11T13:39:14Z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2052-11.1.0.10228</vt:lpwstr>
  </property>
</Properties>
</file>