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20490" windowHeight="72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<sst xmlns="http://schemas.openxmlformats.org/spreadsheetml/2006/main" count="10145" uniqueCount="242">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</sst>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J23" sqref="AJ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21772</v>
      </c>
      <c r="G5" s="39">
        <f>INT(F5/27)</f>
        <v>806</v>
      </c>
      <c r="H5" s="31">
        <f>IFERROR(1-F5/E5,"0.0%")</f>
        <v>0.59177244857780353</v>
      </c>
      <c r="I5" s="23" t="s">
        <v>17</v>
      </c>
      <c r="J5" s="27">
        <f t="shared" ref="J5:AM5" si="3">$G5</f>
        <v>806</v>
      </c>
      <c r="K5" s="27">
        <f t="shared" si="3"/>
        <v>806</v>
      </c>
      <c r="L5" s="27">
        <f t="shared" si="3"/>
        <v>806</v>
      </c>
      <c r="M5" s="27">
        <f t="shared" si="3"/>
        <v>806</v>
      </c>
      <c r="N5" s="27">
        <f t="shared" si="3"/>
        <v>806</v>
      </c>
      <c r="O5" s="27">
        <f t="shared" si="3"/>
        <v>806</v>
      </c>
      <c r="P5" s="27">
        <f t="shared" si="3"/>
        <v>806</v>
      </c>
      <c r="Q5" s="27">
        <f t="shared" si="3"/>
        <v>806</v>
      </c>
      <c r="R5" s="27">
        <f t="shared" si="3"/>
        <v>806</v>
      </c>
      <c r="S5" s="27">
        <f t="shared" si="3"/>
        <v>806</v>
      </c>
      <c r="T5" s="27">
        <f t="shared" si="3"/>
        <v>806</v>
      </c>
      <c r="U5" s="27">
        <f t="shared" si="3"/>
        <v>806</v>
      </c>
      <c r="V5" s="27">
        <f t="shared" si="3"/>
        <v>806</v>
      </c>
      <c r="W5" s="27">
        <f t="shared" si="3"/>
        <v>806</v>
      </c>
      <c r="X5" s="27">
        <f t="shared" si="3"/>
        <v>806</v>
      </c>
      <c r="Y5" s="27">
        <f t="shared" si="3"/>
        <v>806</v>
      </c>
      <c r="Z5" s="27">
        <f t="shared" si="3"/>
        <v>806</v>
      </c>
      <c r="AA5" s="27">
        <f t="shared" si="3"/>
        <v>806</v>
      </c>
      <c r="AB5" s="27">
        <f t="shared" si="3"/>
        <v>806</v>
      </c>
      <c r="AC5" s="27">
        <f t="shared" si="3"/>
        <v>806</v>
      </c>
      <c r="AD5" s="27">
        <f t="shared" si="3"/>
        <v>806</v>
      </c>
      <c r="AE5" s="27">
        <f t="shared" si="3"/>
        <v>806</v>
      </c>
      <c r="AF5" s="27">
        <f t="shared" si="3"/>
        <v>806</v>
      </c>
      <c r="AG5" s="27">
        <f t="shared" si="3"/>
        <v>806</v>
      </c>
      <c r="AH5" s="27">
        <f t="shared" si="3"/>
        <v>806</v>
      </c>
      <c r="AI5" s="27">
        <f t="shared" si="3"/>
        <v>806</v>
      </c>
      <c r="AJ5" s="27">
        <f t="shared" si="3"/>
        <v>806</v>
      </c>
      <c r="AK5" s="27">
        <f t="shared" si="3"/>
        <v>806</v>
      </c>
      <c r="AL5" s="27">
        <f t="shared" si="3"/>
        <v>806</v>
      </c>
      <c r="AM5" s="27">
        <f t="shared" si="3"/>
        <v>806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1918</v>
      </c>
      <c r="AH6" s="29">
        <v>0</v>
      </c>
      <c r="AI6" s="29">
        <v>0</v>
      </c>
      <c r="AJ6" s="29">
        <v>300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-136</v>
      </c>
      <c r="G7" s="39">
        <f>INT(F7/27)</f>
        <v>-6</v>
      </c>
      <c r="H7" s="31">
        <f>IFERROR(1-F7/E7,"0.0%")</f>
        <v>1.0031085003771343</v>
      </c>
      <c r="I7" s="23" t="s">
        <v>17</v>
      </c>
      <c r="J7" s="27">
        <f t="shared" ref="J7:AM7" si="4">$G7</f>
        <v>-6</v>
      </c>
      <c r="K7" s="27">
        <f t="shared" si="4"/>
        <v>-6</v>
      </c>
      <c r="L7" s="27">
        <f t="shared" si="4"/>
        <v>-6</v>
      </c>
      <c r="M7" s="27">
        <f t="shared" si="4"/>
        <v>-6</v>
      </c>
      <c r="N7" s="27">
        <f t="shared" si="4"/>
        <v>-6</v>
      </c>
      <c r="O7" s="27">
        <f t="shared" si="4"/>
        <v>-6</v>
      </c>
      <c r="P7" s="27">
        <f t="shared" si="4"/>
        <v>-6</v>
      </c>
      <c r="Q7" s="27">
        <f t="shared" si="4"/>
        <v>-6</v>
      </c>
      <c r="R7" s="27">
        <f t="shared" si="4"/>
        <v>-6</v>
      </c>
      <c r="S7" s="27">
        <f t="shared" si="4"/>
        <v>-6</v>
      </c>
      <c r="T7" s="27">
        <f t="shared" si="4"/>
        <v>-6</v>
      </c>
      <c r="U7" s="27">
        <f t="shared" si="4"/>
        <v>-6</v>
      </c>
      <c r="V7" s="27">
        <f t="shared" si="4"/>
        <v>-6</v>
      </c>
      <c r="W7" s="27">
        <f t="shared" si="4"/>
        <v>-6</v>
      </c>
      <c r="X7" s="27">
        <f t="shared" si="4"/>
        <v>-6</v>
      </c>
      <c r="Y7" s="27">
        <f t="shared" si="4"/>
        <v>-6</v>
      </c>
      <c r="Z7" s="27">
        <f t="shared" si="4"/>
        <v>-6</v>
      </c>
      <c r="AA7" s="27">
        <f t="shared" si="4"/>
        <v>-6</v>
      </c>
      <c r="AB7" s="27">
        <f t="shared" si="4"/>
        <v>-6</v>
      </c>
      <c r="AC7" s="27">
        <f t="shared" si="4"/>
        <v>-6</v>
      </c>
      <c r="AD7" s="27">
        <f t="shared" si="4"/>
        <v>-6</v>
      </c>
      <c r="AE7" s="27">
        <f t="shared" si="4"/>
        <v>-6</v>
      </c>
      <c r="AF7" s="27">
        <f t="shared" si="4"/>
        <v>-6</v>
      </c>
      <c r="AG7" s="27">
        <f t="shared" si="4"/>
        <v>-6</v>
      </c>
      <c r="AH7" s="27">
        <f t="shared" si="4"/>
        <v>-6</v>
      </c>
      <c r="AI7" s="27">
        <f t="shared" si="4"/>
        <v>-6</v>
      </c>
      <c r="AJ7" s="27">
        <f t="shared" si="4"/>
        <v>-6</v>
      </c>
      <c r="AK7" s="27">
        <f t="shared" si="4"/>
        <v>-6</v>
      </c>
      <c r="AL7" s="27">
        <f t="shared" si="4"/>
        <v>-6</v>
      </c>
      <c r="AM7" s="27">
        <f t="shared" si="4"/>
        <v>-6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2560</v>
      </c>
      <c r="AF8" s="29">
        <v>3680</v>
      </c>
      <c r="AG8" s="29">
        <v>2760</v>
      </c>
      <c r="AH8" s="29">
        <v>3600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-1644</v>
      </c>
      <c r="G9" s="39">
        <f>INT(F9/27)</f>
        <v>-61</v>
      </c>
      <c r="H9" s="31">
        <f>IFERROR(1-F9/E9,"0.0%")</f>
        <v>1.0492569511025887</v>
      </c>
      <c r="I9" s="23" t="s">
        <v>17</v>
      </c>
      <c r="J9" s="27">
        <f t="shared" ref="J9:AM9" si="5">$G9</f>
        <v>-61</v>
      </c>
      <c r="K9" s="27">
        <f t="shared" si="5"/>
        <v>-61</v>
      </c>
      <c r="L9" s="27">
        <f t="shared" si="5"/>
        <v>-61</v>
      </c>
      <c r="M9" s="27">
        <f t="shared" si="5"/>
        <v>-61</v>
      </c>
      <c r="N9" s="27">
        <f t="shared" si="5"/>
        <v>-61</v>
      </c>
      <c r="O9" s="27">
        <f t="shared" si="5"/>
        <v>-61</v>
      </c>
      <c r="P9" s="27">
        <f t="shared" si="5"/>
        <v>-61</v>
      </c>
      <c r="Q9" s="27">
        <f t="shared" si="5"/>
        <v>-61</v>
      </c>
      <c r="R9" s="27">
        <f t="shared" si="5"/>
        <v>-61</v>
      </c>
      <c r="S9" s="27">
        <f t="shared" si="5"/>
        <v>-61</v>
      </c>
      <c r="T9" s="27">
        <f t="shared" si="5"/>
        <v>-61</v>
      </c>
      <c r="U9" s="27">
        <f t="shared" si="5"/>
        <v>-61</v>
      </c>
      <c r="V9" s="27">
        <f t="shared" si="5"/>
        <v>-61</v>
      </c>
      <c r="W9" s="27">
        <f t="shared" si="5"/>
        <v>-61</v>
      </c>
      <c r="X9" s="27">
        <f t="shared" si="5"/>
        <v>-61</v>
      </c>
      <c r="Y9" s="27">
        <f t="shared" si="5"/>
        <v>-61</v>
      </c>
      <c r="Z9" s="27">
        <f t="shared" si="5"/>
        <v>-61</v>
      </c>
      <c r="AA9" s="27">
        <f t="shared" si="5"/>
        <v>-61</v>
      </c>
      <c r="AB9" s="27">
        <f t="shared" si="5"/>
        <v>-61</v>
      </c>
      <c r="AC9" s="27">
        <f t="shared" si="5"/>
        <v>-61</v>
      </c>
      <c r="AD9" s="27">
        <f t="shared" si="5"/>
        <v>-61</v>
      </c>
      <c r="AE9" s="27">
        <f t="shared" si="5"/>
        <v>-61</v>
      </c>
      <c r="AF9" s="27">
        <f t="shared" si="5"/>
        <v>-61</v>
      </c>
      <c r="AG9" s="27">
        <f t="shared" si="5"/>
        <v>-61</v>
      </c>
      <c r="AH9" s="27">
        <f t="shared" si="5"/>
        <v>-61</v>
      </c>
      <c r="AI9" s="27">
        <f t="shared" si="5"/>
        <v>-61</v>
      </c>
      <c r="AJ9" s="27">
        <f t="shared" si="5"/>
        <v>-61</v>
      </c>
      <c r="AK9" s="27">
        <f t="shared" si="5"/>
        <v>-61</v>
      </c>
      <c r="AL9" s="27">
        <f t="shared" si="5"/>
        <v>-61</v>
      </c>
      <c r="AM9" s="27">
        <f t="shared" si="5"/>
        <v>-61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2420</v>
      </c>
      <c r="AG10" s="29">
        <v>0</v>
      </c>
      <c r="AH10" s="29">
        <v>2260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-13579</v>
      </c>
      <c r="G11" s="39">
        <f>INT(F11/27)</f>
        <v>-503</v>
      </c>
      <c r="H11" s="31">
        <f t="shared" ref="H11:H13" si="6">IFERROR(1-F11/E11,"0.0%")</f>
        <v>1.1479887093082817</v>
      </c>
      <c r="I11" s="23" t="s">
        <v>17</v>
      </c>
      <c r="J11" s="27">
        <f t="shared" ref="J11:AM11" si="7">$G11</f>
        <v>-503</v>
      </c>
      <c r="K11" s="27">
        <f t="shared" si="7"/>
        <v>-503</v>
      </c>
      <c r="L11" s="27">
        <f t="shared" si="7"/>
        <v>-503</v>
      </c>
      <c r="M11" s="27">
        <f t="shared" si="7"/>
        <v>-503</v>
      </c>
      <c r="N11" s="27">
        <f t="shared" si="7"/>
        <v>-503</v>
      </c>
      <c r="O11" s="27">
        <f t="shared" si="7"/>
        <v>-503</v>
      </c>
      <c r="P11" s="27">
        <f t="shared" si="7"/>
        <v>-503</v>
      </c>
      <c r="Q11" s="27">
        <f t="shared" si="7"/>
        <v>-503</v>
      </c>
      <c r="R11" s="27">
        <f t="shared" si="7"/>
        <v>-503</v>
      </c>
      <c r="S11" s="27">
        <f t="shared" si="7"/>
        <v>-503</v>
      </c>
      <c r="T11" s="27">
        <f t="shared" si="7"/>
        <v>-503</v>
      </c>
      <c r="U11" s="27">
        <f t="shared" si="7"/>
        <v>-503</v>
      </c>
      <c r="V11" s="27">
        <f t="shared" si="7"/>
        <v>-503</v>
      </c>
      <c r="W11" s="27">
        <f t="shared" si="7"/>
        <v>-503</v>
      </c>
      <c r="X11" s="27">
        <f t="shared" si="7"/>
        <v>-503</v>
      </c>
      <c r="Y11" s="27">
        <f t="shared" si="7"/>
        <v>-503</v>
      </c>
      <c r="Z11" s="27">
        <f t="shared" si="7"/>
        <v>-503</v>
      </c>
      <c r="AA11" s="27">
        <f t="shared" si="7"/>
        <v>-503</v>
      </c>
      <c r="AB11" s="27">
        <f t="shared" si="7"/>
        <v>-503</v>
      </c>
      <c r="AC11" s="27">
        <f t="shared" si="7"/>
        <v>-503</v>
      </c>
      <c r="AD11" s="27">
        <f t="shared" si="7"/>
        <v>-503</v>
      </c>
      <c r="AE11" s="27">
        <f t="shared" si="7"/>
        <v>-503</v>
      </c>
      <c r="AF11" s="27">
        <f t="shared" si="7"/>
        <v>-503</v>
      </c>
      <c r="AG11" s="27">
        <f t="shared" si="7"/>
        <v>-503</v>
      </c>
      <c r="AH11" s="27">
        <f t="shared" si="7"/>
        <v>-503</v>
      </c>
      <c r="AI11" s="27">
        <f t="shared" si="7"/>
        <v>-503</v>
      </c>
      <c r="AJ11" s="27">
        <f t="shared" si="7"/>
        <v>-503</v>
      </c>
      <c r="AK11" s="27">
        <f t="shared" si="7"/>
        <v>-503</v>
      </c>
      <c r="AL11" s="27">
        <f t="shared" si="7"/>
        <v>-503</v>
      </c>
      <c r="AM11" s="27">
        <f t="shared" si="7"/>
        <v>-503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4970</v>
      </c>
      <c r="AF12" s="29">
        <v>11441</v>
      </c>
      <c r="AG12" s="29">
        <v>0</v>
      </c>
      <c r="AH12" s="29">
        <v>5100</v>
      </c>
      <c r="AI12" s="29">
        <v>0</v>
      </c>
      <c r="AJ12" s="29">
        <v>9715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-14281</v>
      </c>
      <c r="G13" s="39">
        <f>INT(F13/27)</f>
        <v>-529</v>
      </c>
      <c r="H13" s="31">
        <f t="shared" si="6"/>
        <v>1.326407935637228</v>
      </c>
      <c r="I13" s="23" t="s">
        <v>17</v>
      </c>
      <c r="J13" s="27">
        <f t="shared" ref="J13:AM13" si="8">$G13</f>
        <v>-529</v>
      </c>
      <c r="K13" s="27">
        <f t="shared" si="8"/>
        <v>-529</v>
      </c>
      <c r="L13" s="27">
        <f t="shared" si="8"/>
        <v>-529</v>
      </c>
      <c r="M13" s="27">
        <f t="shared" si="8"/>
        <v>-529</v>
      </c>
      <c r="N13" s="27">
        <f t="shared" si="8"/>
        <v>-529</v>
      </c>
      <c r="O13" s="27">
        <f t="shared" si="8"/>
        <v>-529</v>
      </c>
      <c r="P13" s="27">
        <f t="shared" si="8"/>
        <v>-529</v>
      </c>
      <c r="Q13" s="27">
        <f t="shared" si="8"/>
        <v>-529</v>
      </c>
      <c r="R13" s="27">
        <f t="shared" si="8"/>
        <v>-529</v>
      </c>
      <c r="S13" s="27">
        <f t="shared" si="8"/>
        <v>-529</v>
      </c>
      <c r="T13" s="27">
        <f t="shared" si="8"/>
        <v>-529</v>
      </c>
      <c r="U13" s="27">
        <f t="shared" si="8"/>
        <v>-529</v>
      </c>
      <c r="V13" s="27">
        <f t="shared" si="8"/>
        <v>-529</v>
      </c>
      <c r="W13" s="27">
        <f t="shared" si="8"/>
        <v>-529</v>
      </c>
      <c r="X13" s="27">
        <f t="shared" si="8"/>
        <v>-529</v>
      </c>
      <c r="Y13" s="27">
        <f t="shared" si="8"/>
        <v>-529</v>
      </c>
      <c r="Z13" s="27">
        <f t="shared" si="8"/>
        <v>-529</v>
      </c>
      <c r="AA13" s="27">
        <f t="shared" si="8"/>
        <v>-529</v>
      </c>
      <c r="AB13" s="27">
        <f t="shared" si="8"/>
        <v>-529</v>
      </c>
      <c r="AC13" s="27">
        <f t="shared" si="8"/>
        <v>-529</v>
      </c>
      <c r="AD13" s="27">
        <f t="shared" si="8"/>
        <v>-529</v>
      </c>
      <c r="AE13" s="27">
        <f t="shared" si="8"/>
        <v>-529</v>
      </c>
      <c r="AF13" s="27">
        <f t="shared" si="8"/>
        <v>-529</v>
      </c>
      <c r="AG13" s="27">
        <f t="shared" si="8"/>
        <v>-529</v>
      </c>
      <c r="AH13" s="27">
        <f t="shared" si="8"/>
        <v>-529</v>
      </c>
      <c r="AI13" s="27">
        <f t="shared" si="8"/>
        <v>-529</v>
      </c>
      <c r="AJ13" s="27">
        <f t="shared" si="8"/>
        <v>-529</v>
      </c>
      <c r="AK13" s="27">
        <f t="shared" si="8"/>
        <v>-529</v>
      </c>
      <c r="AL13" s="27">
        <f t="shared" si="8"/>
        <v>-529</v>
      </c>
      <c r="AM13" s="27">
        <f t="shared" si="8"/>
        <v>-529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2520</v>
      </c>
      <c r="AF14" s="29">
        <v>2013</v>
      </c>
      <c r="AG14" s="29">
        <v>3000</v>
      </c>
      <c r="AH14" s="29">
        <v>6060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-19414</v>
      </c>
      <c r="G19" s="39">
        <f>SUM(G3:G18)</f>
        <v>-721</v>
      </c>
      <c r="H19" s="31">
        <f>IFERROR(1-F19/E19,"")</f>
        <v>1.0698563939074459</v>
      </c>
      <c r="I19" s="23" t="s">
        <v>17</v>
      </c>
      <c r="J19" s="27">
        <f t="shared" ref="J19:AM19" si="11">SUMIFS(J3:J18,$I$3:$I$18,$I$19)</f>
        <v>-721</v>
      </c>
      <c r="K19" s="27">
        <f t="shared" si="11"/>
        <v>-721</v>
      </c>
      <c r="L19" s="27">
        <f t="shared" si="11"/>
        <v>-721</v>
      </c>
      <c r="M19" s="27">
        <f t="shared" si="11"/>
        <v>-721</v>
      </c>
      <c r="N19" s="27">
        <f t="shared" si="11"/>
        <v>-721</v>
      </c>
      <c r="O19" s="27">
        <f t="shared" si="11"/>
        <v>-721</v>
      </c>
      <c r="P19" s="27">
        <f t="shared" si="11"/>
        <v>-721</v>
      </c>
      <c r="Q19" s="27">
        <f t="shared" si="11"/>
        <v>-721</v>
      </c>
      <c r="R19" s="27">
        <f t="shared" si="11"/>
        <v>-721</v>
      </c>
      <c r="S19" s="27">
        <f t="shared" si="11"/>
        <v>-721</v>
      </c>
      <c r="T19" s="27">
        <f t="shared" si="11"/>
        <v>-721</v>
      </c>
      <c r="U19" s="27">
        <f t="shared" si="11"/>
        <v>-721</v>
      </c>
      <c r="V19" s="27">
        <f t="shared" si="11"/>
        <v>-721</v>
      </c>
      <c r="W19" s="27">
        <f t="shared" si="11"/>
        <v>-721</v>
      </c>
      <c r="X19" s="27">
        <f t="shared" si="11"/>
        <v>-721</v>
      </c>
      <c r="Y19" s="27">
        <f t="shared" si="11"/>
        <v>-721</v>
      </c>
      <c r="Z19" s="27">
        <f t="shared" si="11"/>
        <v>-721</v>
      </c>
      <c r="AA19" s="27">
        <f t="shared" si="11"/>
        <v>-721</v>
      </c>
      <c r="AB19" s="27">
        <f t="shared" si="11"/>
        <v>-721</v>
      </c>
      <c r="AC19" s="27">
        <f t="shared" si="11"/>
        <v>-721</v>
      </c>
      <c r="AD19" s="27">
        <f t="shared" si="11"/>
        <v>-721</v>
      </c>
      <c r="AE19" s="27">
        <f t="shared" si="11"/>
        <v>-721</v>
      </c>
      <c r="AF19" s="27">
        <f t="shared" si="11"/>
        <v>-721</v>
      </c>
      <c r="AG19" s="27">
        <f t="shared" si="11"/>
        <v>-721</v>
      </c>
      <c r="AH19" s="27">
        <f t="shared" si="11"/>
        <v>-721</v>
      </c>
      <c r="AI19" s="27">
        <f t="shared" si="11"/>
        <v>-721</v>
      </c>
      <c r="AJ19" s="27">
        <f t="shared" si="11"/>
        <v>-721</v>
      </c>
      <c r="AK19" s="27">
        <f t="shared" si="11"/>
        <v>-721</v>
      </c>
      <c r="AL19" s="27">
        <f t="shared" si="11"/>
        <v>-721</v>
      </c>
      <c r="AM19" s="27">
        <f t="shared" si="11"/>
        <v>-721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24354</v>
      </c>
      <c r="AE20" s="29">
        <f t="shared" si="12"/>
        <v>10050</v>
      </c>
      <c r="AF20" s="29">
        <f t="shared" si="12"/>
        <v>19554</v>
      </c>
      <c r="AG20" s="29">
        <f t="shared" si="12"/>
        <v>7678</v>
      </c>
      <c r="AH20" s="29">
        <f t="shared" si="12"/>
        <v>17020</v>
      </c>
      <c r="AI20" s="29">
        <f t="shared" si="12"/>
        <v>0</v>
      </c>
      <c r="AJ20" s="29">
        <f t="shared" si="12"/>
        <v>10015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2021-12-27T12:52:19Z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