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90" yWindow="3390" windowWidth="20730" windowHeight="11100"/>
  </bookViews>
  <sheets>
    <sheet name="江门PN交货" sheetId="4" r:id="rId1"/>
  </sheets>
  <calcPr calcId="145621"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8" i="4" l="1"/>
  <c r="I14" i="4" l="1"/>
  <c r="J6" i="4" l="1"/>
  <c r="J9" i="4"/>
  <c r="J12" i="4"/>
  <c r="J11" i="4"/>
  <c r="J14" i="4"/>
  <c r="J13" i="4" l="1"/>
  <c r="J7" i="4" l="1"/>
  <c r="J10" i="4" l="1"/>
  <c r="J5" i="4"/>
  <c r="J4" i="4"/>
</calcChain>
</file>

<file path=xl/sharedStrings.xml><?xml version="1.0" encoding="utf-8"?>
<sst xmlns="http://schemas.openxmlformats.org/spreadsheetml/2006/main" count="108" uniqueCount="62">
  <si>
    <t>番锌-外包产量每日管控表(外购磨抛和电镀件-江门地区)</t>
  </si>
  <si>
    <t>序号</t>
  </si>
  <si>
    <t>供应商</t>
  </si>
  <si>
    <t>海鸥
跟进人员</t>
  </si>
  <si>
    <t>加工类型</t>
  </si>
  <si>
    <t>生产番锌产品情况</t>
  </si>
  <si>
    <t>预计产量</t>
  </si>
  <si>
    <t>产量
达成率</t>
  </si>
  <si>
    <t>问题说明</t>
  </si>
  <si>
    <t>圆盘抛光机
(台)</t>
  </si>
  <si>
    <t>直线抛光机
(台)</t>
  </si>
  <si>
    <t>人工抛光
(人)</t>
  </si>
  <si>
    <t>飞洋</t>
  </si>
  <si>
    <t>托工磨抛</t>
  </si>
  <si>
    <t>1</t>
  </si>
  <si>
    <t>翰森</t>
  </si>
  <si>
    <t>采购磨抛件</t>
  </si>
  <si>
    <t>9</t>
  </si>
  <si>
    <t>3000</t>
  </si>
  <si>
    <t>汇航</t>
  </si>
  <si>
    <t>0</t>
  </si>
  <si>
    <t>10</t>
  </si>
  <si>
    <t>天沃</t>
  </si>
  <si>
    <t>中雅</t>
  </si>
  <si>
    <t>赵泰山</t>
  </si>
  <si>
    <t>4000</t>
  </si>
  <si>
    <t>中扬</t>
  </si>
  <si>
    <t>顶尖</t>
  </si>
  <si>
    <t>东睿</t>
  </si>
  <si>
    <t>6</t>
  </si>
  <si>
    <t>金淼</t>
  </si>
  <si>
    <t>联洋</t>
  </si>
  <si>
    <t>合计：</t>
  </si>
  <si>
    <t>25000</t>
  </si>
  <si>
    <t>说明：1.请公出人员到各家现场认真清点生产我司产品的设备数量与人员数量；</t>
  </si>
  <si>
    <t xml:space="preserve">          2.请与各家负责人确认当天可交货数量，简要说明当天产量不达标原因，及需我司协助的资源需求；</t>
  </si>
  <si>
    <t xml:space="preserve">          3.请每天下班前拍照上传当天各家产量日报汇报。</t>
  </si>
  <si>
    <t>公出人：</t>
  </si>
  <si>
    <t>公出单位：</t>
  </si>
  <si>
    <t>3000</t>
    <phoneticPr fontId="7" type="noConversion"/>
  </si>
  <si>
    <t>孙术梅</t>
    <phoneticPr fontId="7" type="noConversion"/>
  </si>
  <si>
    <t>8000</t>
    <phoneticPr fontId="7" type="noConversion"/>
  </si>
  <si>
    <t>2000</t>
    <phoneticPr fontId="7" type="noConversion"/>
  </si>
  <si>
    <t>赵泰山</t>
    <phoneticPr fontId="7" type="noConversion"/>
  </si>
  <si>
    <t>赵泰山</t>
    <phoneticPr fontId="7" type="noConversion"/>
  </si>
  <si>
    <t>9</t>
    <phoneticPr fontId="7" type="noConversion"/>
  </si>
  <si>
    <t>1</t>
    <phoneticPr fontId="7" type="noConversion"/>
  </si>
  <si>
    <t>0</t>
    <phoneticPr fontId="7" type="noConversion"/>
  </si>
  <si>
    <t>11月
目标产量/天</t>
    <phoneticPr fontId="7" type="noConversion"/>
  </si>
  <si>
    <t>5C00805 、5C00734 模具在番禺生产，无订单。</t>
    <phoneticPr fontId="7" type="noConversion"/>
  </si>
  <si>
    <t>孙术梅/赵泰山</t>
    <phoneticPr fontId="7" type="noConversion"/>
  </si>
  <si>
    <t>6F2736 压铸模具已退模，开模打样中。</t>
    <phoneticPr fontId="7" type="noConversion"/>
  </si>
  <si>
    <t>2000</t>
    <phoneticPr fontId="7" type="noConversion"/>
  </si>
  <si>
    <t>6F2177 压铸、机加完成备料，磨抛持续生产，本月需求已完成。</t>
    <phoneticPr fontId="7" type="noConversion"/>
  </si>
  <si>
    <t>开模、打样。6F0953 压铸生产完成15000件，机加、磨抛生产中。</t>
    <phoneticPr fontId="7" type="noConversion"/>
  </si>
  <si>
    <t>6F1938  磨砂抛光生产中，持续交货</t>
    <phoneticPr fontId="7" type="noConversion"/>
  </si>
  <si>
    <t>6F1666,压铸、机加完成，磨抛持续生产中。</t>
    <phoneticPr fontId="7" type="noConversion"/>
  </si>
  <si>
    <t>6F2186 压铸、机加备料完成，磨抛持续生产，抛好2万件,品质异常全检中。</t>
    <phoneticPr fontId="7" type="noConversion"/>
  </si>
  <si>
    <t>6F2188 本月订单完成。6F1604 压铸机加完成备料，磨抛持续生产交货。</t>
    <phoneticPr fontId="7" type="noConversion"/>
  </si>
  <si>
    <r>
      <t xml:space="preserve">日期：     </t>
    </r>
    <r>
      <rPr>
        <b/>
        <u/>
        <sz val="10"/>
        <color theme="1"/>
        <rFont val="微软雅黑"/>
        <family val="2"/>
        <charset val="134"/>
      </rPr>
      <t xml:space="preserve">    2022        </t>
    </r>
    <r>
      <rPr>
        <b/>
        <sz val="10"/>
        <color theme="1"/>
        <rFont val="微软雅黑"/>
        <family val="2"/>
        <charset val="134"/>
      </rPr>
      <t xml:space="preserve">年  </t>
    </r>
    <r>
      <rPr>
        <b/>
        <u/>
        <sz val="10"/>
        <color theme="1"/>
        <rFont val="微软雅黑"/>
        <family val="2"/>
        <charset val="134"/>
      </rPr>
      <t xml:space="preserve">   1  </t>
    </r>
    <r>
      <rPr>
        <b/>
        <sz val="10"/>
        <color theme="1"/>
        <rFont val="微软雅黑"/>
        <family val="2"/>
        <charset val="134"/>
      </rPr>
      <t>月</t>
    </r>
    <r>
      <rPr>
        <b/>
        <u/>
        <sz val="10"/>
        <color theme="1"/>
        <rFont val="微软雅黑"/>
        <family val="2"/>
        <charset val="134"/>
      </rPr>
      <t xml:space="preserve">   09  </t>
    </r>
    <r>
      <rPr>
        <b/>
        <sz val="10"/>
        <color theme="1"/>
        <rFont val="微软雅黑"/>
        <family val="2"/>
        <charset val="134"/>
      </rPr>
      <t>日</t>
    </r>
    <phoneticPr fontId="7" type="noConversion"/>
  </si>
  <si>
    <t>6F2315 压铸生产完成，机加、磨抛生产，6F1165 模具异常试镀300件，其余订单已完成。</t>
    <phoneticPr fontId="7" type="noConversion"/>
  </si>
  <si>
    <t>6F1508 机加生产中，其余产品完成备料，磨抛持续生产。</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</si>
</sst>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2]* #,##0.00_ ;_ [$€-2]* \-#,##0.00_ ;_ [$€-2]* &quot;-&quot;??_ "/>
    <numFmt numFmtId="177" formatCode="0.0%"/>
  </numFmts>
  <fonts count="8" x14ac:knownFonts="1">
    <font>
      <sz val="11"/>
      <color theme="1"/>
      <name val="宋体"/>
      <charset val="134"/>
      <scheme val="minor"/>
    </font>
    <font>
      <b/>
      <sz val="12"/>
      <color theme="1"/>
      <name val="微软雅黑"/>
      <family val="2"/>
      <charset val="134"/>
    </font>
    <font>
      <b/>
      <sz val="10"/>
      <color theme="1"/>
      <name val="微软雅黑"/>
      <family val="2"/>
      <charset val="134"/>
    </font>
    <font>
      <b/>
      <sz val="18"/>
      <color theme="1"/>
      <name val="微软雅黑"/>
      <family val="2"/>
      <charset val="134"/>
    </font>
    <font>
      <b/>
      <sz val="9"/>
      <color theme="1"/>
      <name val="微软雅黑"/>
      <family val="2"/>
      <charset val="134"/>
    </font>
    <font>
      <sz val="11"/>
      <color theme="1"/>
      <name val="宋体"/>
      <family val="3"/>
      <charset val="134"/>
      <scheme val="minor"/>
    </font>
    <font>
      <b/>
      <u/>
      <sz val="10"/>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8"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176" fontId="0" fillId="0" borderId="0"/>
    <xf numFmtId="9" fontId="5" fillId="0" borderId="0" applyFont="0" applyFill="0" applyBorder="0" applyAlignment="0" applyProtection="0">
      <alignment vertical="center"/>
    </xf>
    <xf numFmtId="176" fontId="5" fillId="0" borderId="0"/>
  </cellStyleXfs>
  <cellXfs count="28">
    <xf numFmtId="176" fontId="0" fillId="0" borderId="0" xfId="0"/>
    <xf numFmtId="176" fontId="1" fillId="0" borderId="0" xfId="0" applyFont="1" applyAlignment="1">
      <alignment vertical="center"/>
    </xf>
    <xf numFmtId="176" fontId="2" fillId="0" borderId="0" xfId="0" applyFont="1" applyAlignment="1">
      <alignment horizontal="left" vertical="center"/>
    </xf>
    <xf numFmtId="176" fontId="2" fillId="0" borderId="0" xfId="0" applyFont="1" applyAlignment="1">
      <alignment horizontal="center" vertical="center"/>
    </xf>
    <xf numFmtId="176" fontId="2" fillId="0" borderId="0" xfId="0" applyFont="1" applyAlignment="1">
      <alignment vertical="center"/>
    </xf>
    <xf numFmtId="176" fontId="3" fillId="0" borderId="0" xfId="0" applyFont="1" applyAlignment="1">
      <alignment horizontal="left" vertical="center"/>
    </xf>
    <xf numFmtId="176" fontId="3" fillId="0" borderId="0" xfId="0" applyFont="1" applyAlignment="1">
      <alignment horizontal="center" vertical="center"/>
    </xf>
    <xf numFmtId="176" fontId="2" fillId="2" borderId="1" xfId="0" applyFont="1" applyFill="1" applyBorder="1" applyAlignment="1">
      <alignment horizontal="center" vertical="center" wrapText="1"/>
    </xf>
    <xf numFmtId="0" fontId="2" fillId="0" borderId="1" xfId="0" applyNumberFormat="1" applyFont="1" applyBorder="1" applyAlignment="1">
      <alignment horizontal="center" vertical="center"/>
    </xf>
    <xf numFmtId="176"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176"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xf>
    <xf numFmtId="177" fontId="1" fillId="2" borderId="1" xfId="1" applyNumberFormat="1" applyFont="1" applyFill="1" applyBorder="1" applyAlignment="1">
      <alignment horizontal="center" vertical="center"/>
    </xf>
    <xf numFmtId="176" fontId="4" fillId="2" borderId="1" xfId="0" applyFont="1" applyFill="1" applyBorder="1" applyAlignment="1">
      <alignment horizontal="center" vertical="center" wrapText="1"/>
    </xf>
    <xf numFmtId="176" fontId="2" fillId="0" borderId="0" xfId="0" applyFont="1" applyAlignment="1">
      <alignment horizontal="left" vertical="center" wrapText="1"/>
    </xf>
    <xf numFmtId="176" fontId="2" fillId="0" borderId="0" xfId="0" applyFont="1" applyAlignment="1">
      <alignment horizontal="right"/>
    </xf>
    <xf numFmtId="176" fontId="1" fillId="2" borderId="1" xfId="0" applyFont="1" applyFill="1" applyBorder="1" applyAlignment="1">
      <alignment horizontal="center" vertical="center"/>
    </xf>
    <xf numFmtId="176" fontId="2" fillId="2" borderId="1" xfId="0" applyFont="1" applyFill="1" applyBorder="1" applyAlignment="1">
      <alignment horizontal="center" vertical="center"/>
    </xf>
    <xf numFmtId="176" fontId="2" fillId="2" borderId="2" xfId="0" applyFont="1" applyFill="1" applyBorder="1" applyAlignment="1">
      <alignment horizontal="center" vertical="center" wrapText="1"/>
    </xf>
    <xf numFmtId="176" fontId="2" fillId="2" borderId="3" xfId="0" applyFont="1" applyFill="1" applyBorder="1" applyAlignment="1">
      <alignment horizontal="center" vertical="center"/>
    </xf>
    <xf numFmtId="176" fontId="2" fillId="2" borderId="1" xfId="0" applyFont="1" applyFill="1" applyBorder="1" applyAlignment="1">
      <alignment horizontal="center" vertical="center" wrapText="1"/>
    </xf>
    <xf numFmtId="176" fontId="2" fillId="2" borderId="2" xfId="0" applyFont="1" applyFill="1" applyBorder="1" applyAlignment="1">
      <alignment horizontal="center" vertical="center"/>
    </xf>
  </cellXfs>
  <cellStyles count="3">
    <cellStyle name="百分比" xfId="1" builtinId="5"/>
    <cellStyle name="常规" xfId="0" builtinId="0"/>
    <cellStyle name="常规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workbookViewId="0">
      <selection activeCell="K14" sqref="K14"/>
    </sheetView>
  </sheetViews>
  <sheetFormatPr defaultColWidth="8.875" defaultRowHeight="27.6" customHeight="1" x14ac:dyDescent="0.15"/>
  <cols>
    <col min="1" max="1" width="6.125" style="3" customWidth="1"/>
    <col min="2" max="2" width="7.75" style="3" customWidth="1"/>
    <col min="3" max="3" width="13.25" style="3" customWidth="1"/>
    <col min="4" max="4" width="9.625" style="3" customWidth="1"/>
    <col min="5" max="5" width="8.125" style="3" customWidth="1"/>
    <col min="6" max="6" width="7.375" style="3" customWidth="1"/>
    <col min="7" max="7" width="7.25" style="3" customWidth="1"/>
    <col min="8" max="8" width="9.5" style="3" customWidth="1"/>
    <col min="9" max="9" width="7.625" style="3" customWidth="1"/>
    <col min="10" max="10" width="9.625" style="3" customWidth="1"/>
    <col min="11" max="11" width="62.625" style="3" customWidth="1"/>
    <col min="12" max="16384" width="8.875" style="4"/>
  </cols>
  <sheetData>
    <row r="1" spans="1:11" ht="33" customHeight="1" x14ac:dyDescent="0.35">
      <c r="A1" s="5" t="s">
        <v>0</v>
      </c>
      <c r="B1" s="6"/>
      <c r="C1" s="6"/>
      <c r="D1" s="6"/>
      <c r="E1" s="6"/>
      <c r="F1" s="6"/>
      <c r="G1" s="6"/>
      <c r="H1" s="6"/>
      <c r="I1" s="6"/>
      <c r="J1" s="6"/>
      <c r="K1" s="21" t="s">
        <v>59</v>
      </c>
    </row>
    <row r="2" spans="1:11" ht="21" customHeight="1" x14ac:dyDescent="0.15">
      <c r="A2" s="23" t="s">
        <v>1</v>
      </c>
      <c r="B2" s="23" t="s">
        <v>2</v>
      </c>
      <c r="C2" s="24" t="s">
        <v>3</v>
      </c>
      <c r="D2" s="23" t="s">
        <v>4</v>
      </c>
      <c r="E2" s="23" t="s">
        <v>5</v>
      </c>
      <c r="F2" s="23"/>
      <c r="G2" s="23"/>
      <c r="H2" s="26" t="s">
        <v>48</v>
      </c>
      <c r="I2" s="23" t="s">
        <v>6</v>
      </c>
      <c r="J2" s="26" t="s">
        <v>7</v>
      </c>
      <c r="K2" s="27" t="s">
        <v>8</v>
      </c>
    </row>
    <row r="3" spans="1:11" ht="16.5" customHeight="1" x14ac:dyDescent="0.15">
      <c r="A3" s="23"/>
      <c r="B3" s="23"/>
      <c r="C3" s="25"/>
      <c r="D3" s="23"/>
      <c r="E3" s="7" t="s">
        <v>9</v>
      </c>
      <c r="F3" s="7" t="s">
        <v>10</v>
      </c>
      <c r="G3" s="7" t="s">
        <v>11</v>
      </c>
      <c r="H3" s="23"/>
      <c r="I3" s="23"/>
      <c r="J3" s="23"/>
      <c r="K3" s="25"/>
    </row>
    <row r="4" spans="1:11" ht="33" customHeight="1" x14ac:dyDescent="0.15">
      <c r="A4" s="8">
        <v>1</v>
      </c>
      <c r="B4" s="9" t="s">
        <v>12</v>
      </c>
      <c r="C4" s="9" t="s">
        <v>50</v>
      </c>
      <c r="D4" s="9" t="s">
        <v>13</v>
      </c>
      <c r="E4" s="10">
        <v>0</v>
      </c>
      <c r="F4" s="10" t="s">
        <v>14</v>
      </c>
      <c r="G4" s="10">
        <v>21</v>
      </c>
      <c r="H4" s="10" t="s">
        <v>41</v>
      </c>
      <c r="I4" s="8">
        <v>1152</v>
      </c>
      <c r="J4" s="14">
        <f t="shared" ref="J4:J10" si="0">I4/H4</f>
        <v>0.14399999999999999</v>
      </c>
      <c r="K4" s="15" t="s">
        <v>55</v>
      </c>
    </row>
    <row r="5" spans="1:11" ht="30.75" customHeight="1" x14ac:dyDescent="0.15">
      <c r="A5" s="8">
        <v>2</v>
      </c>
      <c r="B5" s="9" t="s">
        <v>15</v>
      </c>
      <c r="C5" s="9" t="s">
        <v>43</v>
      </c>
      <c r="D5" s="9" t="s">
        <v>16</v>
      </c>
      <c r="E5" s="10" t="s">
        <v>14</v>
      </c>
      <c r="F5" s="10">
        <v>0</v>
      </c>
      <c r="G5" s="10" t="s">
        <v>17</v>
      </c>
      <c r="H5" s="10" t="s">
        <v>18</v>
      </c>
      <c r="I5" s="8">
        <v>0</v>
      </c>
      <c r="J5" s="14">
        <f t="shared" si="0"/>
        <v>0</v>
      </c>
      <c r="K5" s="15" t="s">
        <v>49</v>
      </c>
    </row>
    <row r="6" spans="1:11" ht="36" customHeight="1" x14ac:dyDescent="0.15">
      <c r="A6" s="8">
        <v>3</v>
      </c>
      <c r="B6" s="9" t="s">
        <v>19</v>
      </c>
      <c r="C6" s="9" t="s">
        <v>43</v>
      </c>
      <c r="D6" s="9" t="s">
        <v>16</v>
      </c>
      <c r="E6" s="10" t="s">
        <v>14</v>
      </c>
      <c r="F6" s="10" t="s">
        <v>20</v>
      </c>
      <c r="G6" s="10" t="s">
        <v>21</v>
      </c>
      <c r="H6" s="10">
        <v>3000</v>
      </c>
      <c r="I6" s="8">
        <v>0</v>
      </c>
      <c r="J6" s="14">
        <f>I6/H6</f>
        <v>0</v>
      </c>
      <c r="K6" s="15" t="s">
        <v>56</v>
      </c>
    </row>
    <row r="7" spans="1:11" ht="32.25" customHeight="1" x14ac:dyDescent="0.15">
      <c r="A7" s="8">
        <v>4</v>
      </c>
      <c r="B7" s="9" t="s">
        <v>22</v>
      </c>
      <c r="C7" s="9" t="s">
        <v>44</v>
      </c>
      <c r="D7" s="9" t="s">
        <v>16</v>
      </c>
      <c r="E7" s="10" t="s">
        <v>14</v>
      </c>
      <c r="F7" s="10" t="s">
        <v>20</v>
      </c>
      <c r="G7" s="10" t="s">
        <v>21</v>
      </c>
      <c r="H7" s="11" t="s">
        <v>39</v>
      </c>
      <c r="I7" s="8">
        <v>2703</v>
      </c>
      <c r="J7" s="14">
        <f t="shared" si="0"/>
        <v>0.90100000000000002</v>
      </c>
      <c r="K7" s="15" t="s">
        <v>60</v>
      </c>
    </row>
    <row r="8" spans="1:11" ht="31.5" customHeight="1" x14ac:dyDescent="0.15">
      <c r="A8" s="8">
        <v>5</v>
      </c>
      <c r="B8" s="9" t="s">
        <v>23</v>
      </c>
      <c r="C8" s="9" t="s">
        <v>24</v>
      </c>
      <c r="D8" s="9" t="s">
        <v>16</v>
      </c>
      <c r="E8" s="10" t="s">
        <v>14</v>
      </c>
      <c r="F8" s="10" t="s">
        <v>20</v>
      </c>
      <c r="G8" s="10" t="s">
        <v>17</v>
      </c>
      <c r="H8" s="10" t="s">
        <v>25</v>
      </c>
      <c r="I8" s="8">
        <v>4800</v>
      </c>
      <c r="J8" s="14">
        <f>I8/H8</f>
        <v>1.2</v>
      </c>
      <c r="K8" s="15" t="s">
        <v>57</v>
      </c>
    </row>
    <row r="9" spans="1:11" ht="31.5" customHeight="1" x14ac:dyDescent="0.15">
      <c r="A9" s="8">
        <v>6</v>
      </c>
      <c r="B9" s="9" t="s">
        <v>26</v>
      </c>
      <c r="C9" s="9" t="s">
        <v>24</v>
      </c>
      <c r="D9" s="9" t="s">
        <v>16</v>
      </c>
      <c r="E9" s="10" t="s">
        <v>14</v>
      </c>
      <c r="F9" s="10" t="s">
        <v>20</v>
      </c>
      <c r="G9" s="10" t="s">
        <v>17</v>
      </c>
      <c r="H9" s="10" t="s">
        <v>18</v>
      </c>
      <c r="I9" s="8">
        <v>13520</v>
      </c>
      <c r="J9" s="14">
        <f>I9/H9</f>
        <v>4.5066666666666668</v>
      </c>
      <c r="K9" s="15" t="s">
        <v>61</v>
      </c>
    </row>
    <row r="10" spans="1:11" ht="31.5" customHeight="1" x14ac:dyDescent="0.15">
      <c r="A10" s="8">
        <v>7</v>
      </c>
      <c r="B10" s="9" t="s">
        <v>27</v>
      </c>
      <c r="C10" s="9" t="s">
        <v>24</v>
      </c>
      <c r="D10" s="9" t="s">
        <v>16</v>
      </c>
      <c r="E10" s="10" t="s">
        <v>14</v>
      </c>
      <c r="F10" s="10" t="s">
        <v>20</v>
      </c>
      <c r="G10" s="10" t="s">
        <v>17</v>
      </c>
      <c r="H10" s="10" t="s">
        <v>18</v>
      </c>
      <c r="I10" s="8">
        <v>0</v>
      </c>
      <c r="J10" s="14">
        <f t="shared" si="0"/>
        <v>0</v>
      </c>
      <c r="K10" s="16" t="s">
        <v>51</v>
      </c>
    </row>
    <row r="11" spans="1:11" ht="24.75" customHeight="1" x14ac:dyDescent="0.15">
      <c r="A11" s="8">
        <v>8</v>
      </c>
      <c r="B11" s="9" t="s">
        <v>28</v>
      </c>
      <c r="C11" s="9" t="s">
        <v>24</v>
      </c>
      <c r="D11" s="9" t="s">
        <v>16</v>
      </c>
      <c r="E11" s="10" t="s">
        <v>14</v>
      </c>
      <c r="F11" s="10" t="s">
        <v>20</v>
      </c>
      <c r="G11" s="10" t="s">
        <v>29</v>
      </c>
      <c r="H11" s="10" t="s">
        <v>18</v>
      </c>
      <c r="I11" s="8">
        <v>0</v>
      </c>
      <c r="J11" s="14">
        <f>I11/H11</f>
        <v>0</v>
      </c>
      <c r="K11" s="15" t="s">
        <v>53</v>
      </c>
    </row>
    <row r="12" spans="1:11" ht="29.25" customHeight="1" x14ac:dyDescent="0.15">
      <c r="A12" s="8">
        <v>9</v>
      </c>
      <c r="B12" s="9" t="s">
        <v>30</v>
      </c>
      <c r="C12" s="9" t="s">
        <v>24</v>
      </c>
      <c r="D12" s="9" t="s">
        <v>16</v>
      </c>
      <c r="E12" s="10" t="s">
        <v>20</v>
      </c>
      <c r="F12" s="10" t="s">
        <v>20</v>
      </c>
      <c r="G12" s="10" t="s">
        <v>45</v>
      </c>
      <c r="H12" s="10" t="s">
        <v>42</v>
      </c>
      <c r="I12" s="8">
        <v>0</v>
      </c>
      <c r="J12" s="14">
        <f>I12/H12</f>
        <v>0</v>
      </c>
      <c r="K12" s="15" t="s">
        <v>58</v>
      </c>
    </row>
    <row r="13" spans="1:11" ht="25.5" customHeight="1" x14ac:dyDescent="0.15">
      <c r="A13" s="8">
        <v>10</v>
      </c>
      <c r="B13" s="9" t="s">
        <v>31</v>
      </c>
      <c r="C13" s="9" t="s">
        <v>24</v>
      </c>
      <c r="D13" s="9" t="s">
        <v>16</v>
      </c>
      <c r="E13" s="10" t="s">
        <v>47</v>
      </c>
      <c r="F13" s="10" t="s">
        <v>46</v>
      </c>
      <c r="G13" s="10"/>
      <c r="H13" s="10" t="s">
        <v>52</v>
      </c>
      <c r="I13" s="8">
        <v>0</v>
      </c>
      <c r="J13" s="14">
        <f>I13/H13</f>
        <v>0</v>
      </c>
      <c r="K13" s="16" t="s">
        <v>54</v>
      </c>
    </row>
    <row r="14" spans="1:11" s="1" customFormat="1" ht="33" customHeight="1" x14ac:dyDescent="0.15">
      <c r="A14" s="22" t="s">
        <v>32</v>
      </c>
      <c r="B14" s="22"/>
      <c r="C14" s="22"/>
      <c r="D14" s="22"/>
      <c r="E14" s="12"/>
      <c r="F14" s="12"/>
      <c r="G14" s="12"/>
      <c r="H14" s="13" t="s">
        <v>33</v>
      </c>
      <c r="I14" s="17">
        <f>SUM(I4:I13)</f>
        <v>22175</v>
      </c>
      <c r="J14" s="18">
        <f>I14/H14</f>
        <v>0.88700000000000001</v>
      </c>
      <c r="K14" s="19"/>
    </row>
    <row r="15" spans="1:11" s="2" customFormat="1" ht="21" customHeight="1" x14ac:dyDescent="0.15">
      <c r="A15" s="2" t="s">
        <v>34</v>
      </c>
    </row>
    <row r="16" spans="1:11" s="2" customFormat="1" ht="21" customHeight="1" x14ac:dyDescent="0.15">
      <c r="A16" s="2" t="s">
        <v>35</v>
      </c>
      <c r="K16" s="20"/>
    </row>
    <row r="17" spans="1:11" s="2" customFormat="1" ht="21" customHeight="1" x14ac:dyDescent="0.15">
      <c r="A17" s="2" t="s">
        <v>36</v>
      </c>
    </row>
    <row r="18" spans="1:11" s="2" customFormat="1" ht="9.6" customHeight="1" x14ac:dyDescent="0.15"/>
    <row r="19" spans="1:11" s="3" customFormat="1" ht="27.6" customHeight="1" x14ac:dyDescent="0.15">
      <c r="A19" s="20" t="s">
        <v>37</v>
      </c>
      <c r="B19" s="3" t="s">
        <v>24</v>
      </c>
      <c r="C19" s="3" t="s">
        <v>40</v>
      </c>
      <c r="K19" s="2"/>
    </row>
    <row r="20" spans="1:11" ht="27.6" customHeight="1" x14ac:dyDescent="0.15">
      <c r="A20" s="20" t="s">
        <v>38</v>
      </c>
      <c r="B20" s="3" t="s">
        <v>12</v>
      </c>
      <c r="C20" s="3" t="s">
        <v>15</v>
      </c>
      <c r="D20" s="3" t="s">
        <v>19</v>
      </c>
      <c r="E20" s="3" t="s">
        <v>22</v>
      </c>
      <c r="F20" s="3" t="s">
        <v>23</v>
      </c>
      <c r="G20" s="4" t="s">
        <v>26</v>
      </c>
      <c r="H20" s="3" t="s">
        <v>28</v>
      </c>
      <c r="I20" s="3" t="s">
        <v>27</v>
      </c>
      <c r="J20" s="4" t="s">
        <v>30</v>
      </c>
      <c r="K20" s="2" t="s">
        <v>31</v>
      </c>
    </row>
  </sheetData>
  <mergeCells count="10">
    <mergeCell ref="H2:H3"/>
    <mergeCell ref="I2:I3"/>
    <mergeCell ref="J2:J3"/>
    <mergeCell ref="K2:K3"/>
    <mergeCell ref="E2:G2"/>
    <mergeCell ref="A14:D14"/>
    <mergeCell ref="A2:A3"/>
    <mergeCell ref="B2:B3"/>
    <mergeCell ref="C2:C3"/>
    <mergeCell ref="D2:D3"/>
  </mergeCells>
  <phoneticPr fontId="7" type="noConversion"/>
  <pageMargins left="0.39370078740157499" right="0.39370078740157499"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江门PN交货</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34.番禺锌合金品保部.赵泰山</cp:lastModifiedBy>
  <dcterms:created xsi:type="dcterms:W3CDTF">2006-09-16T00:00:00Z</dcterms:created>
  <dcterms:modified xsi:type="dcterms:W3CDTF">2022-01-09T13:38:15Z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