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490" yWindow="3480" windowWidth="20730" windowHeight="11010"/>
  </bookViews>
  <sheets>
    <sheet name="江门PN交货" sheetId="4" r:id="rId1"/>
  </sheet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8" i="4" l="1"/>
  <c r="I14" i="4" l="1"/>
  <c r="J6" i="4" l="1"/>
  <c r="J9" i="4"/>
  <c r="J12" i="4"/>
  <c r="J11" i="4"/>
  <c r="J14" i="4"/>
  <c r="J13" i="4" l="1"/>
  <c r="J7" i="4" l="1"/>
  <c r="J10" i="4" l="1"/>
  <c r="J5" i="4"/>
  <c r="J4" i="4"/>
</calcChain>
</file>

<file path=xl/sharedStrings.xml><?xml version="1.0" encoding="utf-8"?>
<sst xmlns="http://schemas.openxmlformats.org/spreadsheetml/2006/main" count="109" uniqueCount="64">
  <si>
    <t>番锌-外包产量每日管控表(外购磨抛和电镀件-江门地区)</t>
  </si>
  <si>
    <t>序号</t>
  </si>
  <si>
    <t>供应商</t>
  </si>
  <si>
    <t>海鸥
跟进人员</t>
  </si>
  <si>
    <t>加工类型</t>
  </si>
  <si>
    <t>生产番锌产品情况</t>
  </si>
  <si>
    <t>预计产量</t>
  </si>
  <si>
    <t>产量
达成率</t>
  </si>
  <si>
    <t>问题说明</t>
  </si>
  <si>
    <t>圆盘抛光机
(台)</t>
  </si>
  <si>
    <t>直线抛光机
(台)</t>
  </si>
  <si>
    <t>人工抛光
(人)</t>
  </si>
  <si>
    <t>飞洋</t>
  </si>
  <si>
    <t>托工磨抛</t>
  </si>
  <si>
    <t>1</t>
  </si>
  <si>
    <t>翰森</t>
  </si>
  <si>
    <t>采购磨抛件</t>
  </si>
  <si>
    <t>9</t>
  </si>
  <si>
    <t>3000</t>
  </si>
  <si>
    <t>汇航</t>
  </si>
  <si>
    <t>0</t>
  </si>
  <si>
    <t>10</t>
  </si>
  <si>
    <t>天沃</t>
  </si>
  <si>
    <t>中雅</t>
  </si>
  <si>
    <t>赵泰山</t>
  </si>
  <si>
    <t>4000</t>
  </si>
  <si>
    <t>中扬</t>
  </si>
  <si>
    <t>顶尖</t>
  </si>
  <si>
    <t>东睿</t>
  </si>
  <si>
    <t>6</t>
  </si>
  <si>
    <t>金淼</t>
  </si>
  <si>
    <t>联洋</t>
  </si>
  <si>
    <t>合计：</t>
  </si>
  <si>
    <t>25000</t>
  </si>
  <si>
    <t>说明：1.请公出人员到各家现场认真清点生产我司产品的设备数量与人员数量；</t>
  </si>
  <si>
    <t xml:space="preserve">          2.请与各家负责人确认当天可交货数量，简要说明当天产量不达标原因，及需我司协助的资源需求；</t>
  </si>
  <si>
    <t xml:space="preserve">          3.请每天下班前拍照上传当天各家产量日报汇报。</t>
  </si>
  <si>
    <t>公出人：</t>
  </si>
  <si>
    <t>公出单位：</t>
  </si>
  <si>
    <t>3000</t>
    <phoneticPr fontId="7" type="noConversion"/>
  </si>
  <si>
    <t>8000</t>
    <phoneticPr fontId="7" type="noConversion"/>
  </si>
  <si>
    <t>2000</t>
    <phoneticPr fontId="7" type="noConversion"/>
  </si>
  <si>
    <t>赵泰山</t>
    <phoneticPr fontId="7" type="noConversion"/>
  </si>
  <si>
    <t>赵泰山</t>
    <phoneticPr fontId="7" type="noConversion"/>
  </si>
  <si>
    <t>9</t>
    <phoneticPr fontId="7" type="noConversion"/>
  </si>
  <si>
    <t>1</t>
    <phoneticPr fontId="7" type="noConversion"/>
  </si>
  <si>
    <t>0</t>
    <phoneticPr fontId="7" type="noConversion"/>
  </si>
  <si>
    <t>5C00805 、5C00734 模具在番禺生产，无订单。</t>
    <phoneticPr fontId="7" type="noConversion"/>
  </si>
  <si>
    <t>孙术梅/赵泰山</t>
    <phoneticPr fontId="7" type="noConversion"/>
  </si>
  <si>
    <t>6F2736 压铸模具已退模，开模打样中。</t>
    <phoneticPr fontId="7" type="noConversion"/>
  </si>
  <si>
    <t>2000</t>
    <phoneticPr fontId="7" type="noConversion"/>
  </si>
  <si>
    <t>9</t>
    <phoneticPr fontId="7" type="noConversion"/>
  </si>
  <si>
    <t>暂未发货。</t>
    <phoneticPr fontId="7" type="noConversion"/>
  </si>
  <si>
    <t>2月
目标产量/天</t>
    <phoneticPr fontId="7" type="noConversion"/>
  </si>
  <si>
    <t xml:space="preserve">T </t>
    <phoneticPr fontId="7" type="noConversion"/>
  </si>
  <si>
    <t>供应商大部分刚刚开始开工，人员不齐，未正常生产。</t>
    <phoneticPr fontId="7" type="noConversion"/>
  </si>
  <si>
    <t>本月订单已确认取消。</t>
    <phoneticPr fontId="7" type="noConversion"/>
  </si>
  <si>
    <t>6F0953 返工螺纹不通，孔尾毛边，磨砂生产中。</t>
    <phoneticPr fontId="7" type="noConversion"/>
  </si>
  <si>
    <r>
      <t xml:space="preserve">日期：     </t>
    </r>
    <r>
      <rPr>
        <b/>
        <u/>
        <sz val="10"/>
        <color theme="1"/>
        <rFont val="微软雅黑"/>
        <family val="2"/>
        <charset val="134"/>
      </rPr>
      <t xml:space="preserve">    2022        </t>
    </r>
    <r>
      <rPr>
        <b/>
        <sz val="10"/>
        <color theme="1"/>
        <rFont val="微软雅黑"/>
        <family val="2"/>
        <charset val="134"/>
      </rPr>
      <t xml:space="preserve">年  </t>
    </r>
    <r>
      <rPr>
        <b/>
        <u/>
        <sz val="10"/>
        <color theme="1"/>
        <rFont val="微软雅黑"/>
        <family val="2"/>
        <charset val="134"/>
      </rPr>
      <t xml:space="preserve">   2  </t>
    </r>
    <r>
      <rPr>
        <b/>
        <sz val="10"/>
        <color theme="1"/>
        <rFont val="微软雅黑"/>
        <family val="2"/>
        <charset val="134"/>
      </rPr>
      <t>月</t>
    </r>
    <r>
      <rPr>
        <b/>
        <u/>
        <sz val="10"/>
        <color theme="1"/>
        <rFont val="微软雅黑"/>
        <family val="2"/>
        <charset val="134"/>
      </rPr>
      <t xml:space="preserve">   22  </t>
    </r>
    <r>
      <rPr>
        <b/>
        <sz val="10"/>
        <color theme="1"/>
        <rFont val="微软雅黑"/>
        <family val="2"/>
        <charset val="134"/>
      </rPr>
      <t>日</t>
    </r>
    <phoneticPr fontId="7" type="noConversion"/>
  </si>
  <si>
    <t>6F1666  机加已备料，抛光完成0.7万件，无需求。</t>
    <phoneticPr fontId="7" type="noConversion"/>
  </si>
  <si>
    <t>6F2315 已备料1.8万件，待抛光，6F2084 完成机加备料，待抛光。</t>
    <phoneticPr fontId="7" type="noConversion"/>
  </si>
  <si>
    <t>6F2186 机加备料1.2万件，抛光生产中。</t>
    <phoneticPr fontId="7" type="noConversion"/>
  </si>
  <si>
    <t>6F2586 抛光完成，无需求，6F2187 机加备料完成，无需求，1508 备料1.3万件，修模中，无送货需求。</t>
    <phoneticPr fontId="7" type="noConversion"/>
  </si>
  <si>
    <t>6F2188 完成8000件，无需求。6F1604 压铸机加完成备料，本月需求完成，6F2390 压铸生产完成，机加生产中，抛光生产中。</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</si>
</sst>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 [$€-2]* #,##0.00_ ;_ [$€-2]* \-#,##0.00_ ;_ [$€-2]* &quot;-&quot;??_ "/>
    <numFmt numFmtId="177" formatCode="0.0%"/>
  </numFmts>
  <fonts count="8" x14ac:knownFonts="1">
    <font>
      <sz val="11"/>
      <color theme="1"/>
      <name val="宋体"/>
      <charset val="134"/>
      <scheme val="minor"/>
    </font>
    <font>
      <b/>
      <sz val="12"/>
      <color theme="1"/>
      <name val="微软雅黑"/>
      <family val="2"/>
      <charset val="134"/>
    </font>
    <font>
      <b/>
      <sz val="10"/>
      <color theme="1"/>
      <name val="微软雅黑"/>
      <family val="2"/>
      <charset val="134"/>
    </font>
    <font>
      <b/>
      <sz val="18"/>
      <color theme="1"/>
      <name val="微软雅黑"/>
      <family val="2"/>
      <charset val="134"/>
    </font>
    <font>
      <b/>
      <sz val="9"/>
      <color theme="1"/>
      <name val="微软雅黑"/>
      <family val="2"/>
      <charset val="134"/>
    </font>
    <font>
      <sz val="11"/>
      <color theme="1"/>
      <name val="宋体"/>
      <family val="3"/>
      <charset val="134"/>
      <scheme val="minor"/>
    </font>
    <font>
      <b/>
      <u/>
      <sz val="10"/>
      <color theme="1"/>
      <name val="微软雅黑"/>
      <family val="2"/>
      <charset val="134"/>
    </font>
    <font>
      <sz val="9"/>
      <name val="宋体"/>
      <family val="3"/>
      <charset val="134"/>
      <scheme val="minor"/>
    </font>
  </fonts>
  <fills count="3">
    <fill>
      <patternFill patternType="none"/>
    </fill>
    <fill>
      <patternFill patternType="gray125"/>
    </fill>
    <fill>
      <patternFill patternType="solid">
        <fgColor theme="8" tint="0.7999511703848384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176" fontId="0" fillId="0" borderId="0"/>
    <xf numFmtId="9" fontId="5" fillId="0" borderId="0" applyFont="0" applyFill="0" applyBorder="0" applyAlignment="0" applyProtection="0">
      <alignment vertical="center"/>
    </xf>
    <xf numFmtId="176" fontId="5" fillId="0" borderId="0"/>
  </cellStyleXfs>
  <cellXfs count="28">
    <xf numFmtId="176" fontId="0" fillId="0" borderId="0" xfId="0"/>
    <xf numFmtId="176" fontId="1" fillId="0" borderId="0" xfId="0" applyFont="1" applyAlignment="1">
      <alignment vertical="center"/>
    </xf>
    <xf numFmtId="176" fontId="2" fillId="0" borderId="0" xfId="0" applyFont="1" applyAlignment="1">
      <alignment horizontal="left" vertical="center"/>
    </xf>
    <xf numFmtId="176" fontId="2" fillId="0" borderId="0" xfId="0" applyFont="1" applyAlignment="1">
      <alignment horizontal="center" vertical="center"/>
    </xf>
    <xf numFmtId="176" fontId="2" fillId="0" borderId="0" xfId="0" applyFont="1" applyAlignment="1">
      <alignment vertical="center"/>
    </xf>
    <xf numFmtId="176" fontId="3" fillId="0" borderId="0" xfId="0" applyFont="1" applyAlignment="1">
      <alignment horizontal="left" vertical="center"/>
    </xf>
    <xf numFmtId="176" fontId="3" fillId="0" borderId="0" xfId="0" applyFont="1" applyAlignment="1">
      <alignment horizontal="center" vertical="center"/>
    </xf>
    <xf numFmtId="176" fontId="2" fillId="2" borderId="1" xfId="0" applyFont="1" applyFill="1" applyBorder="1" applyAlignment="1">
      <alignment horizontal="center" vertical="center" wrapText="1"/>
    </xf>
    <xf numFmtId="0" fontId="2" fillId="0" borderId="1" xfId="0" applyNumberFormat="1" applyFont="1" applyBorder="1" applyAlignment="1">
      <alignment horizontal="center" vertical="center"/>
    </xf>
    <xf numFmtId="176"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0" xfId="0" applyNumberFormat="1" applyFont="1" applyAlignment="1">
      <alignment horizontal="center" vertical="center"/>
    </xf>
    <xf numFmtId="176"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177" fontId="2" fillId="0" borderId="1" xfId="1" applyNumberFormat="1" applyFont="1" applyBorder="1" applyAlignment="1">
      <alignment horizontal="center" vertical="center"/>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xf>
    <xf numFmtId="177" fontId="1" fillId="2" borderId="1" xfId="1" applyNumberFormat="1" applyFont="1" applyFill="1" applyBorder="1" applyAlignment="1">
      <alignment horizontal="center" vertical="center"/>
    </xf>
    <xf numFmtId="176" fontId="4" fillId="2" borderId="1" xfId="0" applyFont="1" applyFill="1" applyBorder="1" applyAlignment="1">
      <alignment horizontal="center" vertical="center" wrapText="1"/>
    </xf>
    <xf numFmtId="176" fontId="2" fillId="0" borderId="0" xfId="0" applyFont="1" applyAlignment="1">
      <alignment horizontal="left" vertical="center" wrapText="1"/>
    </xf>
    <xf numFmtId="176" fontId="2" fillId="0" borderId="0" xfId="0" applyFont="1" applyAlignment="1">
      <alignment horizontal="right"/>
    </xf>
    <xf numFmtId="176" fontId="2" fillId="2" borderId="1" xfId="0" applyFont="1" applyFill="1" applyBorder="1" applyAlignment="1">
      <alignment horizontal="center" vertical="center" wrapText="1"/>
    </xf>
    <xf numFmtId="176" fontId="2" fillId="2" borderId="1" xfId="0" applyFont="1" applyFill="1" applyBorder="1" applyAlignment="1">
      <alignment horizontal="center" vertical="center"/>
    </xf>
    <xf numFmtId="176" fontId="2" fillId="2" borderId="2" xfId="0" applyFont="1" applyFill="1" applyBorder="1" applyAlignment="1">
      <alignment horizontal="center" vertical="center"/>
    </xf>
    <xf numFmtId="176" fontId="2" fillId="2" borderId="3" xfId="0" applyFont="1" applyFill="1" applyBorder="1" applyAlignment="1">
      <alignment horizontal="center" vertical="center"/>
    </xf>
    <xf numFmtId="176" fontId="1" fillId="2" borderId="1" xfId="0" applyFont="1" applyFill="1" applyBorder="1" applyAlignment="1">
      <alignment horizontal="center" vertical="center"/>
    </xf>
    <xf numFmtId="176" fontId="2" fillId="2" borderId="2" xfId="0" applyFont="1" applyFill="1" applyBorder="1" applyAlignment="1">
      <alignment horizontal="center" vertical="center" wrapText="1"/>
    </xf>
  </cellXfs>
  <cellStyles count="3">
    <cellStyle name="百分比" xfId="1" builtinId="5"/>
    <cellStyle name="常规" xfId="0" builtinId="0"/>
    <cellStyle name="常规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tabSelected="1" topLeftCell="A4" workbookViewId="0">
      <selection activeCell="I9" sqref="I9"/>
    </sheetView>
  </sheetViews>
  <sheetFormatPr defaultColWidth="8.875" defaultRowHeight="27.6" customHeight="1" x14ac:dyDescent="0.15"/>
  <cols>
    <col min="1" max="1" width="6.125" style="3" customWidth="1"/>
    <col min="2" max="2" width="7.75" style="3" customWidth="1"/>
    <col min="3" max="3" width="13.25" style="3" customWidth="1"/>
    <col min="4" max="4" width="9.625" style="3" customWidth="1"/>
    <col min="5" max="5" width="8.125" style="3" customWidth="1"/>
    <col min="6" max="6" width="7.375" style="3" customWidth="1"/>
    <col min="7" max="7" width="7.25" style="3" customWidth="1"/>
    <col min="8" max="8" width="9.5" style="3" customWidth="1"/>
    <col min="9" max="9" width="7.625" style="3" customWidth="1"/>
    <col min="10" max="10" width="9.625" style="3" customWidth="1"/>
    <col min="11" max="11" width="62.625" style="3" customWidth="1"/>
    <col min="12" max="16384" width="8.875" style="4"/>
  </cols>
  <sheetData>
    <row r="1" spans="1:11" ht="33" customHeight="1" x14ac:dyDescent="0.35">
      <c r="A1" s="5" t="s">
        <v>0</v>
      </c>
      <c r="B1" s="6"/>
      <c r="C1" s="6"/>
      <c r="D1" s="6"/>
      <c r="E1" s="6"/>
      <c r="F1" s="6"/>
      <c r="G1" s="6"/>
      <c r="H1" s="6"/>
      <c r="I1" s="6"/>
      <c r="J1" s="6"/>
      <c r="K1" s="21" t="s">
        <v>58</v>
      </c>
    </row>
    <row r="2" spans="1:11" ht="21" customHeight="1" x14ac:dyDescent="0.15">
      <c r="A2" s="23" t="s">
        <v>1</v>
      </c>
      <c r="B2" s="23" t="s">
        <v>2</v>
      </c>
      <c r="C2" s="27" t="s">
        <v>3</v>
      </c>
      <c r="D2" s="23" t="s">
        <v>4</v>
      </c>
      <c r="E2" s="23" t="s">
        <v>5</v>
      </c>
      <c r="F2" s="23"/>
      <c r="G2" s="23"/>
      <c r="H2" s="22" t="s">
        <v>53</v>
      </c>
      <c r="I2" s="23" t="s">
        <v>6</v>
      </c>
      <c r="J2" s="22" t="s">
        <v>7</v>
      </c>
      <c r="K2" s="24" t="s">
        <v>8</v>
      </c>
    </row>
    <row r="3" spans="1:11" ht="16.5" customHeight="1" x14ac:dyDescent="0.15">
      <c r="A3" s="23"/>
      <c r="B3" s="23"/>
      <c r="C3" s="25"/>
      <c r="D3" s="23"/>
      <c r="E3" s="7" t="s">
        <v>9</v>
      </c>
      <c r="F3" s="7" t="s">
        <v>10</v>
      </c>
      <c r="G3" s="7" t="s">
        <v>11</v>
      </c>
      <c r="H3" s="23"/>
      <c r="I3" s="23"/>
      <c r="J3" s="23"/>
      <c r="K3" s="25"/>
    </row>
    <row r="4" spans="1:11" ht="33" customHeight="1" x14ac:dyDescent="0.15">
      <c r="A4" s="8">
        <v>1</v>
      </c>
      <c r="B4" s="9" t="s">
        <v>12</v>
      </c>
      <c r="C4" s="9" t="s">
        <v>48</v>
      </c>
      <c r="D4" s="9" t="s">
        <v>13</v>
      </c>
      <c r="E4" s="10">
        <v>0</v>
      </c>
      <c r="F4" s="10" t="s">
        <v>14</v>
      </c>
      <c r="G4" s="10">
        <v>21</v>
      </c>
      <c r="H4" s="10" t="s">
        <v>40</v>
      </c>
      <c r="I4" s="8">
        <v>0</v>
      </c>
      <c r="J4" s="14">
        <f t="shared" ref="J4:J10" si="0">I4/H4</f>
        <v>0</v>
      </c>
      <c r="K4" s="15" t="s">
        <v>52</v>
      </c>
    </row>
    <row r="5" spans="1:11" ht="30.75" customHeight="1" x14ac:dyDescent="0.15">
      <c r="A5" s="8">
        <v>2</v>
      </c>
      <c r="B5" s="9" t="s">
        <v>15</v>
      </c>
      <c r="C5" s="9" t="s">
        <v>42</v>
      </c>
      <c r="D5" s="9" t="s">
        <v>16</v>
      </c>
      <c r="E5" s="10" t="s">
        <v>14</v>
      </c>
      <c r="F5" s="10">
        <v>0</v>
      </c>
      <c r="G5" s="10" t="s">
        <v>17</v>
      </c>
      <c r="H5" s="10" t="s">
        <v>18</v>
      </c>
      <c r="I5" s="8">
        <v>0</v>
      </c>
      <c r="J5" s="14">
        <f t="shared" si="0"/>
        <v>0</v>
      </c>
      <c r="K5" s="15" t="s">
        <v>47</v>
      </c>
    </row>
    <row r="6" spans="1:11" ht="36" customHeight="1" x14ac:dyDescent="0.15">
      <c r="A6" s="8">
        <v>3</v>
      </c>
      <c r="B6" s="9" t="s">
        <v>19</v>
      </c>
      <c r="C6" s="9" t="s">
        <v>42</v>
      </c>
      <c r="D6" s="9" t="s">
        <v>16</v>
      </c>
      <c r="E6" s="10" t="s">
        <v>14</v>
      </c>
      <c r="F6" s="10" t="s">
        <v>20</v>
      </c>
      <c r="G6" s="10" t="s">
        <v>21</v>
      </c>
      <c r="H6" s="10">
        <v>3000</v>
      </c>
      <c r="I6" s="8">
        <v>0</v>
      </c>
      <c r="J6" s="14">
        <f>I6/H6</f>
        <v>0</v>
      </c>
      <c r="K6" s="15" t="s">
        <v>59</v>
      </c>
    </row>
    <row r="7" spans="1:11" ht="32.25" customHeight="1" x14ac:dyDescent="0.15">
      <c r="A7" s="8">
        <v>4</v>
      </c>
      <c r="B7" s="9" t="s">
        <v>22</v>
      </c>
      <c r="C7" s="9" t="s">
        <v>43</v>
      </c>
      <c r="D7" s="9" t="s">
        <v>16</v>
      </c>
      <c r="E7" s="10" t="s">
        <v>14</v>
      </c>
      <c r="F7" s="10" t="s">
        <v>20</v>
      </c>
      <c r="G7" s="10" t="s">
        <v>21</v>
      </c>
      <c r="H7" s="11" t="s">
        <v>39</v>
      </c>
      <c r="I7" s="8">
        <v>3219</v>
      </c>
      <c r="J7" s="14">
        <f t="shared" si="0"/>
        <v>1.073</v>
      </c>
      <c r="K7" s="15" t="s">
        <v>60</v>
      </c>
    </row>
    <row r="8" spans="1:11" ht="31.5" customHeight="1" x14ac:dyDescent="0.15">
      <c r="A8" s="8">
        <v>5</v>
      </c>
      <c r="B8" s="9" t="s">
        <v>23</v>
      </c>
      <c r="C8" s="9" t="s">
        <v>24</v>
      </c>
      <c r="D8" s="9" t="s">
        <v>16</v>
      </c>
      <c r="E8" s="10" t="s">
        <v>14</v>
      </c>
      <c r="F8" s="10" t="s">
        <v>20</v>
      </c>
      <c r="G8" s="10" t="s">
        <v>17</v>
      </c>
      <c r="H8" s="10" t="s">
        <v>25</v>
      </c>
      <c r="I8" s="8">
        <v>0</v>
      </c>
      <c r="J8" s="14">
        <f>I8/H9</f>
        <v>0</v>
      </c>
      <c r="K8" s="15" t="s">
        <v>61</v>
      </c>
    </row>
    <row r="9" spans="1:11" ht="31.5" customHeight="1" x14ac:dyDescent="0.15">
      <c r="A9" s="8">
        <v>6</v>
      </c>
      <c r="B9" s="9" t="s">
        <v>26</v>
      </c>
      <c r="C9" s="9" t="s">
        <v>24</v>
      </c>
      <c r="D9" s="9" t="s">
        <v>16</v>
      </c>
      <c r="E9" s="10" t="s">
        <v>14</v>
      </c>
      <c r="F9" s="10" t="s">
        <v>20</v>
      </c>
      <c r="G9" s="10" t="s">
        <v>17</v>
      </c>
      <c r="H9" s="10" t="s">
        <v>18</v>
      </c>
      <c r="I9" s="8">
        <v>290</v>
      </c>
      <c r="J9" s="14">
        <f>I9/H9</f>
        <v>9.6666666666666665E-2</v>
      </c>
      <c r="K9" s="15" t="s">
        <v>62</v>
      </c>
    </row>
    <row r="10" spans="1:11" ht="31.5" customHeight="1" x14ac:dyDescent="0.15">
      <c r="A10" s="8">
        <v>7</v>
      </c>
      <c r="B10" s="9" t="s">
        <v>27</v>
      </c>
      <c r="C10" s="9" t="s">
        <v>24</v>
      </c>
      <c r="D10" s="9" t="s">
        <v>16</v>
      </c>
      <c r="E10" s="10" t="s">
        <v>14</v>
      </c>
      <c r="F10" s="10" t="s">
        <v>20</v>
      </c>
      <c r="G10" s="10" t="s">
        <v>17</v>
      </c>
      <c r="H10" s="10" t="s">
        <v>18</v>
      </c>
      <c r="I10" s="8">
        <v>0</v>
      </c>
      <c r="J10" s="14">
        <f t="shared" si="0"/>
        <v>0</v>
      </c>
      <c r="K10" s="16" t="s">
        <v>49</v>
      </c>
    </row>
    <row r="11" spans="1:11" ht="24.75" customHeight="1" x14ac:dyDescent="0.15">
      <c r="A11" s="8">
        <v>8</v>
      </c>
      <c r="B11" s="9" t="s">
        <v>28</v>
      </c>
      <c r="C11" s="9" t="s">
        <v>24</v>
      </c>
      <c r="D11" s="9" t="s">
        <v>16</v>
      </c>
      <c r="E11" s="10" t="s">
        <v>14</v>
      </c>
      <c r="F11" s="10" t="s">
        <v>20</v>
      </c>
      <c r="G11" s="10" t="s">
        <v>29</v>
      </c>
      <c r="H11" s="10" t="s">
        <v>18</v>
      </c>
      <c r="I11" s="8">
        <v>0</v>
      </c>
      <c r="J11" s="14">
        <f>I11/H11</f>
        <v>0</v>
      </c>
      <c r="K11" s="15" t="s">
        <v>56</v>
      </c>
    </row>
    <row r="12" spans="1:11" ht="29.25" customHeight="1" x14ac:dyDescent="0.15">
      <c r="A12" s="8">
        <v>9</v>
      </c>
      <c r="B12" s="9" t="s">
        <v>30</v>
      </c>
      <c r="C12" s="9" t="s">
        <v>24</v>
      </c>
      <c r="D12" s="9" t="s">
        <v>16</v>
      </c>
      <c r="E12" s="10" t="s">
        <v>20</v>
      </c>
      <c r="F12" s="10" t="s">
        <v>54</v>
      </c>
      <c r="G12" s="10" t="s">
        <v>44</v>
      </c>
      <c r="H12" s="10" t="s">
        <v>41</v>
      </c>
      <c r="I12" s="8">
        <v>7660</v>
      </c>
      <c r="J12" s="14">
        <f>I12/H12</f>
        <v>3.83</v>
      </c>
      <c r="K12" s="15" t="s">
        <v>63</v>
      </c>
    </row>
    <row r="13" spans="1:11" ht="25.5" customHeight="1" x14ac:dyDescent="0.15">
      <c r="A13" s="8">
        <v>10</v>
      </c>
      <c r="B13" s="9" t="s">
        <v>31</v>
      </c>
      <c r="C13" s="9" t="s">
        <v>24</v>
      </c>
      <c r="D13" s="9" t="s">
        <v>16</v>
      </c>
      <c r="E13" s="10" t="s">
        <v>45</v>
      </c>
      <c r="F13" s="10" t="s">
        <v>46</v>
      </c>
      <c r="G13" s="10" t="s">
        <v>51</v>
      </c>
      <c r="H13" s="10" t="s">
        <v>50</v>
      </c>
      <c r="I13" s="8">
        <v>0</v>
      </c>
      <c r="J13" s="14">
        <f>I13/H13</f>
        <v>0</v>
      </c>
      <c r="K13" s="16" t="s">
        <v>57</v>
      </c>
    </row>
    <row r="14" spans="1:11" s="1" customFormat="1" ht="33" customHeight="1" x14ac:dyDescent="0.15">
      <c r="A14" s="26" t="s">
        <v>32</v>
      </c>
      <c r="B14" s="26"/>
      <c r="C14" s="26"/>
      <c r="D14" s="26"/>
      <c r="E14" s="12"/>
      <c r="F14" s="12"/>
      <c r="G14" s="12"/>
      <c r="H14" s="13" t="s">
        <v>33</v>
      </c>
      <c r="I14" s="17">
        <f>SUM(I4:I13)</f>
        <v>11169</v>
      </c>
      <c r="J14" s="18">
        <f>I14/H14</f>
        <v>0.44675999999999999</v>
      </c>
      <c r="K14" s="19" t="s">
        <v>55</v>
      </c>
    </row>
    <row r="15" spans="1:11" s="2" customFormat="1" ht="21" customHeight="1" x14ac:dyDescent="0.15">
      <c r="A15" s="2" t="s">
        <v>34</v>
      </c>
    </row>
    <row r="16" spans="1:11" s="2" customFormat="1" ht="21" customHeight="1" x14ac:dyDescent="0.15">
      <c r="A16" s="2" t="s">
        <v>35</v>
      </c>
      <c r="K16" s="20"/>
    </row>
    <row r="17" spans="1:11" s="2" customFormat="1" ht="21" customHeight="1" x14ac:dyDescent="0.15">
      <c r="A17" s="2" t="s">
        <v>36</v>
      </c>
    </row>
    <row r="18" spans="1:11" s="2" customFormat="1" ht="9.6" customHeight="1" x14ac:dyDescent="0.15"/>
    <row r="19" spans="1:11" s="3" customFormat="1" ht="27.6" customHeight="1" x14ac:dyDescent="0.15">
      <c r="A19" s="20" t="s">
        <v>37</v>
      </c>
      <c r="B19" s="3" t="s">
        <v>24</v>
      </c>
      <c r="K19" s="2"/>
    </row>
    <row r="20" spans="1:11" ht="27.6" customHeight="1" x14ac:dyDescent="0.15">
      <c r="A20" s="20" t="s">
        <v>38</v>
      </c>
      <c r="B20" s="3" t="s">
        <v>12</v>
      </c>
      <c r="C20" s="3" t="s">
        <v>15</v>
      </c>
      <c r="D20" s="3" t="s">
        <v>19</v>
      </c>
      <c r="E20" s="3" t="s">
        <v>22</v>
      </c>
      <c r="F20" s="3" t="s">
        <v>23</v>
      </c>
      <c r="G20" s="4" t="s">
        <v>26</v>
      </c>
      <c r="H20" s="3" t="s">
        <v>28</v>
      </c>
      <c r="I20" s="3" t="s">
        <v>27</v>
      </c>
      <c r="J20" s="4" t="s">
        <v>30</v>
      </c>
      <c r="K20" s="2" t="s">
        <v>31</v>
      </c>
    </row>
  </sheetData>
  <mergeCells count="10">
    <mergeCell ref="A14:D14"/>
    <mergeCell ref="A2:A3"/>
    <mergeCell ref="B2:B3"/>
    <mergeCell ref="C2:C3"/>
    <mergeCell ref="D2:D3"/>
    <mergeCell ref="H2:H3"/>
    <mergeCell ref="I2:I3"/>
    <mergeCell ref="J2:J3"/>
    <mergeCell ref="K2:K3"/>
    <mergeCell ref="E2:G2"/>
  </mergeCells>
  <phoneticPr fontId="7" type="noConversion"/>
  <pageMargins left="0.39370078740157499" right="0.39370078740157499" top="0.74803149606299202" bottom="0.74803149606299202"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江门PN交货</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34.番禺锌合金品保部.赵泰山</cp:lastModifiedBy>
  <dcterms:created xsi:type="dcterms:W3CDTF">2006-09-16T00:00:00Z</dcterms:created>
  <dcterms:modified xsi:type="dcterms:W3CDTF">2022-02-22T10:41:15Z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