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90" yWindow="3480" windowWidth="20730" windowHeight="11010"/>
  </bookViews>
  <sheets>
    <sheet name="江门PN交货" sheetId="4" r:id="rId1"/>
  </sheet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8" i="4" l="1"/>
  <c r="I13" i="4" l="1"/>
  <c r="J6" i="4" l="1"/>
  <c r="J9" i="4"/>
  <c r="J11" i="4"/>
  <c r="J10" i="4"/>
  <c r="J13" i="4"/>
  <c r="J12" i="4" l="1"/>
  <c r="J7" i="4" l="1"/>
  <c r="J5" i="4" l="1"/>
  <c r="J4" i="4"/>
</calcChain>
</file>

<file path=xl/sharedStrings.xml><?xml version="1.0" encoding="utf-8"?>
<sst xmlns="http://schemas.openxmlformats.org/spreadsheetml/2006/main" count="101" uniqueCount="62">
  <si>
    <t>番锌-外包产量每日管控表(外购磨抛和电镀件-江门地区)</t>
  </si>
  <si>
    <t>序号</t>
  </si>
  <si>
    <t>供应商</t>
  </si>
  <si>
    <t>海鸥
跟进人员</t>
  </si>
  <si>
    <t>加工类型</t>
  </si>
  <si>
    <t>生产番锌产品情况</t>
  </si>
  <si>
    <t>预计产量</t>
  </si>
  <si>
    <t>产量
达成率</t>
  </si>
  <si>
    <t>问题说明</t>
  </si>
  <si>
    <t>圆盘抛光机
(台)</t>
  </si>
  <si>
    <t>直线抛光机
(台)</t>
  </si>
  <si>
    <t>人工抛光
(人)</t>
  </si>
  <si>
    <t>飞洋</t>
  </si>
  <si>
    <t>托工磨抛</t>
  </si>
  <si>
    <t>1</t>
  </si>
  <si>
    <t>翰森</t>
  </si>
  <si>
    <t>采购磨抛件</t>
  </si>
  <si>
    <t>9</t>
  </si>
  <si>
    <t>3000</t>
  </si>
  <si>
    <t>汇航</t>
  </si>
  <si>
    <t>0</t>
  </si>
  <si>
    <t>10</t>
  </si>
  <si>
    <t>天沃</t>
  </si>
  <si>
    <t>中雅</t>
  </si>
  <si>
    <t>赵泰山</t>
  </si>
  <si>
    <t>4000</t>
  </si>
  <si>
    <t>中扬</t>
  </si>
  <si>
    <t>东睿</t>
  </si>
  <si>
    <t>6</t>
  </si>
  <si>
    <t>金淼</t>
  </si>
  <si>
    <t>联洋</t>
  </si>
  <si>
    <t>合计：</t>
  </si>
  <si>
    <t>25000</t>
  </si>
  <si>
    <t>说明：1.请公出人员到各家现场认真清点生产我司产品的设备数量与人员数量；</t>
  </si>
  <si>
    <t xml:space="preserve">          2.请与各家负责人确认当天可交货数量，简要说明当天产量不达标原因，及需我司协助的资源需求；</t>
  </si>
  <si>
    <t xml:space="preserve">          3.请每天下班前拍照上传当天各家产量日报汇报。</t>
  </si>
  <si>
    <t>公出人：</t>
  </si>
  <si>
    <t>公出单位：</t>
  </si>
  <si>
    <t>3000</t>
    <phoneticPr fontId="7" type="noConversion"/>
  </si>
  <si>
    <t>8000</t>
    <phoneticPr fontId="7" type="noConversion"/>
  </si>
  <si>
    <t>2000</t>
    <phoneticPr fontId="7" type="noConversion"/>
  </si>
  <si>
    <t>赵泰山</t>
    <phoneticPr fontId="7" type="noConversion"/>
  </si>
  <si>
    <t>赵泰山</t>
    <phoneticPr fontId="7" type="noConversion"/>
  </si>
  <si>
    <t>9</t>
    <phoneticPr fontId="7" type="noConversion"/>
  </si>
  <si>
    <t>1</t>
    <phoneticPr fontId="7" type="noConversion"/>
  </si>
  <si>
    <t>0</t>
    <phoneticPr fontId="7" type="noConversion"/>
  </si>
  <si>
    <t>孙术梅/赵泰山</t>
    <phoneticPr fontId="7" type="noConversion"/>
  </si>
  <si>
    <t>2000</t>
    <phoneticPr fontId="7" type="noConversion"/>
  </si>
  <si>
    <t>9</t>
    <phoneticPr fontId="7" type="noConversion"/>
  </si>
  <si>
    <t>孙术梅</t>
    <phoneticPr fontId="7" type="noConversion"/>
  </si>
  <si>
    <t>6F0953 返工螺纹不通，孔尾毛边，磨抛生产中。</t>
    <phoneticPr fontId="7" type="noConversion"/>
  </si>
  <si>
    <t>无订单。</t>
    <phoneticPr fontId="7" type="noConversion"/>
  </si>
  <si>
    <t>交货需求不足达成每日交货目标。</t>
    <phoneticPr fontId="7" type="noConversion"/>
  </si>
  <si>
    <t>6F2315 机加结存1.3万，抛光夹具修复中。</t>
    <phoneticPr fontId="7" type="noConversion"/>
  </si>
  <si>
    <t>2177  压铸、机加、磨抛生产中。</t>
    <phoneticPr fontId="7" type="noConversion"/>
  </si>
  <si>
    <t>6F2586 暂无需求，6F2187 机加备料完成，磨抛生产中，1508  压铸修模中。</t>
    <phoneticPr fontId="7" type="noConversion"/>
  </si>
  <si>
    <t>6F1666  抛光生产备料产品，压铸暂未开始生产新订单。</t>
    <phoneticPr fontId="7" type="noConversion"/>
  </si>
  <si>
    <t>6F2186  压铸暂未开始生产，机加、磨抛生产中。</t>
    <phoneticPr fontId="7" type="noConversion"/>
  </si>
  <si>
    <r>
      <t xml:space="preserve">日期：     </t>
    </r>
    <r>
      <rPr>
        <b/>
        <u/>
        <sz val="10"/>
        <color theme="1"/>
        <rFont val="微软雅黑"/>
        <family val="2"/>
        <charset val="134"/>
      </rPr>
      <t xml:space="preserve">    2022        </t>
    </r>
    <r>
      <rPr>
        <b/>
        <sz val="10"/>
        <color theme="1"/>
        <rFont val="微软雅黑"/>
        <family val="2"/>
        <charset val="134"/>
      </rPr>
      <t xml:space="preserve">年  </t>
    </r>
    <r>
      <rPr>
        <b/>
        <u/>
        <sz val="10"/>
        <color theme="1"/>
        <rFont val="微软雅黑"/>
        <family val="2"/>
        <charset val="134"/>
      </rPr>
      <t xml:space="preserve">   3  </t>
    </r>
    <r>
      <rPr>
        <b/>
        <sz val="10"/>
        <color theme="1"/>
        <rFont val="微软雅黑"/>
        <family val="2"/>
        <charset val="134"/>
      </rPr>
      <t>月</t>
    </r>
    <r>
      <rPr>
        <b/>
        <u/>
        <sz val="10"/>
        <color theme="1"/>
        <rFont val="微软雅黑"/>
        <family val="2"/>
        <charset val="134"/>
      </rPr>
      <t xml:space="preserve">   10   </t>
    </r>
    <r>
      <rPr>
        <b/>
        <sz val="10"/>
        <color theme="1"/>
        <rFont val="微软雅黑"/>
        <family val="2"/>
        <charset val="134"/>
      </rPr>
      <t>日</t>
    </r>
    <phoneticPr fontId="7" type="noConversion"/>
  </si>
  <si>
    <t>3月
目标产量/天</t>
    <phoneticPr fontId="7" type="noConversion"/>
  </si>
  <si>
    <t>2736  已退回番禺，6F1938 今日发货，未开始生产。</t>
    <phoneticPr fontId="7" type="noConversion"/>
  </si>
  <si>
    <t>本周需求完成。</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</si>
</sst>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_ [$€-2]* #,##0.00_ ;_ [$€-2]* \-#,##0.00_ ;_ [$€-2]* &quot;-&quot;??_ "/>
    <numFmt numFmtId="177" formatCode="0.0%"/>
  </numFmts>
  <fonts count="8" x14ac:knownFonts="1">
    <font>
      <sz val="11"/>
      <color theme="1"/>
      <name val="宋体"/>
      <charset val="134"/>
      <scheme val="minor"/>
    </font>
    <font>
      <b/>
      <sz val="12"/>
      <color theme="1"/>
      <name val="微软雅黑"/>
      <family val="2"/>
      <charset val="134"/>
    </font>
    <font>
      <b/>
      <sz val="10"/>
      <color theme="1"/>
      <name val="微软雅黑"/>
      <family val="2"/>
      <charset val="134"/>
    </font>
    <font>
      <b/>
      <sz val="18"/>
      <color theme="1"/>
      <name val="微软雅黑"/>
      <family val="2"/>
      <charset val="134"/>
    </font>
    <font>
      <b/>
      <sz val="9"/>
      <color theme="1"/>
      <name val="微软雅黑"/>
      <family val="2"/>
      <charset val="134"/>
    </font>
    <font>
      <sz val="11"/>
      <color theme="1"/>
      <name val="宋体"/>
      <family val="3"/>
      <charset val="134"/>
      <scheme val="minor"/>
    </font>
    <font>
      <b/>
      <u/>
      <sz val="10"/>
      <color theme="1"/>
      <name val="微软雅黑"/>
      <family val="2"/>
      <charset val="134"/>
    </font>
    <font>
      <sz val="9"/>
      <name val="宋体"/>
      <family val="3"/>
      <charset val="134"/>
      <scheme val="minor"/>
    </font>
  </fonts>
  <fills count="3">
    <fill>
      <patternFill patternType="none"/>
    </fill>
    <fill>
      <patternFill patternType="gray125"/>
    </fill>
    <fill>
      <patternFill patternType="solid">
        <fgColor theme="8" tint="0.79995117038483843"/>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3">
    <xf numFmtId="176" fontId="0" fillId="0" borderId="0"/>
    <xf numFmtId="9" fontId="5" fillId="0" borderId="0" applyFont="0" applyFill="0" applyBorder="0" applyAlignment="0" applyProtection="0">
      <alignment vertical="center"/>
    </xf>
    <xf numFmtId="176" fontId="5" fillId="0" borderId="0"/>
  </cellStyleXfs>
  <cellXfs count="28">
    <xf numFmtId="176" fontId="0" fillId="0" borderId="0" xfId="0"/>
    <xf numFmtId="176" fontId="1" fillId="0" borderId="0" xfId="0" applyFont="1" applyAlignment="1">
      <alignment vertical="center"/>
    </xf>
    <xf numFmtId="176" fontId="2" fillId="0" borderId="0" xfId="0" applyFont="1" applyAlignment="1">
      <alignment horizontal="left" vertical="center"/>
    </xf>
    <xf numFmtId="176" fontId="2" fillId="0" borderId="0" xfId="0" applyFont="1" applyAlignment="1">
      <alignment horizontal="center" vertical="center"/>
    </xf>
    <xf numFmtId="176" fontId="2" fillId="0" borderId="0" xfId="0" applyFont="1" applyAlignment="1">
      <alignment vertical="center"/>
    </xf>
    <xf numFmtId="176" fontId="3" fillId="0" borderId="0" xfId="0" applyFont="1" applyAlignment="1">
      <alignment horizontal="left" vertical="center"/>
    </xf>
    <xf numFmtId="176" fontId="3" fillId="0" borderId="0" xfId="0" applyFont="1" applyAlignment="1">
      <alignment horizontal="center" vertical="center"/>
    </xf>
    <xf numFmtId="176" fontId="2" fillId="2" borderId="1" xfId="0" applyFont="1" applyFill="1" applyBorder="1" applyAlignment="1">
      <alignment horizontal="center" vertical="center" wrapText="1"/>
    </xf>
    <xf numFmtId="0" fontId="2" fillId="0" borderId="1" xfId="0" applyNumberFormat="1" applyFont="1" applyBorder="1" applyAlignment="1">
      <alignment horizontal="center" vertical="center"/>
    </xf>
    <xf numFmtId="176"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0" xfId="0" applyNumberFormat="1" applyFont="1" applyAlignment="1">
      <alignment horizontal="center" vertical="center"/>
    </xf>
    <xf numFmtId="176" fontId="1" fillId="2" borderId="1" xfId="0" applyFont="1" applyFill="1" applyBorder="1" applyAlignment="1">
      <alignment horizontal="center" vertical="center"/>
    </xf>
    <xf numFmtId="49" fontId="1" fillId="2" borderId="1" xfId="0" applyNumberFormat="1" applyFont="1" applyFill="1" applyBorder="1" applyAlignment="1">
      <alignment horizontal="center" vertical="center"/>
    </xf>
    <xf numFmtId="177" fontId="2" fillId="0" borderId="1" xfId="1" applyNumberFormat="1" applyFont="1" applyBorder="1" applyAlignment="1">
      <alignment horizontal="center" vertical="center"/>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center" vertical="center" wrapText="1"/>
    </xf>
    <xf numFmtId="0" fontId="1" fillId="2" borderId="1" xfId="0" applyNumberFormat="1" applyFont="1" applyFill="1" applyBorder="1" applyAlignment="1">
      <alignment horizontal="center" vertical="center"/>
    </xf>
    <xf numFmtId="177" fontId="1" fillId="2" borderId="1" xfId="1" applyNumberFormat="1" applyFont="1" applyFill="1" applyBorder="1" applyAlignment="1">
      <alignment horizontal="center" vertical="center"/>
    </xf>
    <xf numFmtId="176" fontId="4" fillId="2" borderId="1" xfId="0" applyFont="1" applyFill="1" applyBorder="1" applyAlignment="1">
      <alignment horizontal="center" vertical="center" wrapText="1"/>
    </xf>
    <xf numFmtId="176" fontId="2" fillId="0" borderId="0" xfId="0" applyFont="1" applyAlignment="1">
      <alignment horizontal="left" vertical="center" wrapText="1"/>
    </xf>
    <xf numFmtId="176" fontId="2" fillId="0" borderId="0" xfId="0" applyFont="1" applyAlignment="1">
      <alignment horizontal="right"/>
    </xf>
    <xf numFmtId="176" fontId="1" fillId="2" borderId="1" xfId="0" applyFont="1" applyFill="1" applyBorder="1" applyAlignment="1">
      <alignment horizontal="center" vertical="center"/>
    </xf>
    <xf numFmtId="176" fontId="2" fillId="2" borderId="1" xfId="0" applyFont="1" applyFill="1" applyBorder="1" applyAlignment="1">
      <alignment horizontal="center" vertical="center"/>
    </xf>
    <xf numFmtId="176" fontId="2" fillId="2" borderId="2" xfId="0" applyFont="1" applyFill="1" applyBorder="1" applyAlignment="1">
      <alignment horizontal="center" vertical="center" wrapText="1"/>
    </xf>
    <xf numFmtId="176" fontId="2" fillId="2" borderId="3" xfId="0" applyFont="1" applyFill="1" applyBorder="1" applyAlignment="1">
      <alignment horizontal="center" vertical="center"/>
    </xf>
    <xf numFmtId="176" fontId="2" fillId="2" borderId="1" xfId="0" applyFont="1" applyFill="1" applyBorder="1" applyAlignment="1">
      <alignment horizontal="center" vertical="center" wrapText="1"/>
    </xf>
    <xf numFmtId="176" fontId="2" fillId="2" borderId="2" xfId="0" applyFont="1" applyFill="1" applyBorder="1" applyAlignment="1">
      <alignment horizontal="center" vertical="center"/>
    </xf>
  </cellXfs>
  <cellStyles count="3">
    <cellStyle name="百分比" xfId="1" builtinId="5"/>
    <cellStyle name="常规" xfId="0" builtinId="0"/>
    <cellStyle name="常规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tabSelected="1" workbookViewId="0">
      <selection activeCell="K5" sqref="K5"/>
    </sheetView>
  </sheetViews>
  <sheetFormatPr defaultColWidth="8.875" defaultRowHeight="27.6" customHeight="1" x14ac:dyDescent="0.15"/>
  <cols>
    <col min="1" max="1" width="6.125" style="3" customWidth="1"/>
    <col min="2" max="2" width="7.75" style="3" customWidth="1"/>
    <col min="3" max="3" width="13.25" style="3" customWidth="1"/>
    <col min="4" max="4" width="9.625" style="3" customWidth="1"/>
    <col min="5" max="5" width="8.125" style="3" customWidth="1"/>
    <col min="6" max="6" width="7.375" style="3" customWidth="1"/>
    <col min="7" max="7" width="7.25" style="3" customWidth="1"/>
    <col min="8" max="8" width="9.5" style="3" customWidth="1"/>
    <col min="9" max="9" width="7.625" style="3" customWidth="1"/>
    <col min="10" max="10" width="9.625" style="3" customWidth="1"/>
    <col min="11" max="11" width="62.625" style="3" customWidth="1"/>
    <col min="12" max="16384" width="8.875" style="4"/>
  </cols>
  <sheetData>
    <row r="1" spans="1:11" ht="33" customHeight="1" x14ac:dyDescent="0.35">
      <c r="A1" s="5" t="s">
        <v>0</v>
      </c>
      <c r="B1" s="6"/>
      <c r="C1" s="6"/>
      <c r="D1" s="6"/>
      <c r="E1" s="6"/>
      <c r="F1" s="6"/>
      <c r="G1" s="6"/>
      <c r="H1" s="6"/>
      <c r="I1" s="6"/>
      <c r="J1" s="6"/>
      <c r="K1" s="21" t="s">
        <v>58</v>
      </c>
    </row>
    <row r="2" spans="1:11" ht="21" customHeight="1" x14ac:dyDescent="0.15">
      <c r="A2" s="23" t="s">
        <v>1</v>
      </c>
      <c r="B2" s="23" t="s">
        <v>2</v>
      </c>
      <c r="C2" s="24" t="s">
        <v>3</v>
      </c>
      <c r="D2" s="23" t="s">
        <v>4</v>
      </c>
      <c r="E2" s="23" t="s">
        <v>5</v>
      </c>
      <c r="F2" s="23"/>
      <c r="G2" s="23"/>
      <c r="H2" s="26" t="s">
        <v>59</v>
      </c>
      <c r="I2" s="23" t="s">
        <v>6</v>
      </c>
      <c r="J2" s="26" t="s">
        <v>7</v>
      </c>
      <c r="K2" s="27" t="s">
        <v>8</v>
      </c>
    </row>
    <row r="3" spans="1:11" ht="16.5" customHeight="1" x14ac:dyDescent="0.15">
      <c r="A3" s="23"/>
      <c r="B3" s="23"/>
      <c r="C3" s="25"/>
      <c r="D3" s="23"/>
      <c r="E3" s="7" t="s">
        <v>9</v>
      </c>
      <c r="F3" s="7" t="s">
        <v>10</v>
      </c>
      <c r="G3" s="7" t="s">
        <v>11</v>
      </c>
      <c r="H3" s="23"/>
      <c r="I3" s="23"/>
      <c r="J3" s="23"/>
      <c r="K3" s="25"/>
    </row>
    <row r="4" spans="1:11" ht="33" customHeight="1" x14ac:dyDescent="0.15">
      <c r="A4" s="8">
        <v>1</v>
      </c>
      <c r="B4" s="9" t="s">
        <v>12</v>
      </c>
      <c r="C4" s="9" t="s">
        <v>46</v>
      </c>
      <c r="D4" s="9" t="s">
        <v>13</v>
      </c>
      <c r="E4" s="10">
        <v>0</v>
      </c>
      <c r="F4" s="10" t="s">
        <v>14</v>
      </c>
      <c r="G4" s="10">
        <v>21</v>
      </c>
      <c r="H4" s="10" t="s">
        <v>39</v>
      </c>
      <c r="I4" s="8">
        <v>0</v>
      </c>
      <c r="J4" s="14">
        <f t="shared" ref="J4:J7" si="0">I4/H4</f>
        <v>0</v>
      </c>
      <c r="K4" s="15" t="s">
        <v>60</v>
      </c>
    </row>
    <row r="5" spans="1:11" ht="30.75" customHeight="1" x14ac:dyDescent="0.15">
      <c r="A5" s="8">
        <v>2</v>
      </c>
      <c r="B5" s="9" t="s">
        <v>15</v>
      </c>
      <c r="C5" s="9" t="s">
        <v>41</v>
      </c>
      <c r="D5" s="9" t="s">
        <v>16</v>
      </c>
      <c r="E5" s="10" t="s">
        <v>14</v>
      </c>
      <c r="F5" s="10">
        <v>0</v>
      </c>
      <c r="G5" s="10" t="s">
        <v>17</v>
      </c>
      <c r="H5" s="10" t="s">
        <v>18</v>
      </c>
      <c r="I5" s="8">
        <v>0</v>
      </c>
      <c r="J5" s="14">
        <f t="shared" si="0"/>
        <v>0</v>
      </c>
      <c r="K5" s="15" t="s">
        <v>51</v>
      </c>
    </row>
    <row r="6" spans="1:11" ht="36" customHeight="1" x14ac:dyDescent="0.15">
      <c r="A6" s="8">
        <v>3</v>
      </c>
      <c r="B6" s="9" t="s">
        <v>19</v>
      </c>
      <c r="C6" s="9" t="s">
        <v>41</v>
      </c>
      <c r="D6" s="9" t="s">
        <v>16</v>
      </c>
      <c r="E6" s="10" t="s">
        <v>14</v>
      </c>
      <c r="F6" s="10" t="s">
        <v>20</v>
      </c>
      <c r="G6" s="10" t="s">
        <v>21</v>
      </c>
      <c r="H6" s="10">
        <v>3000</v>
      </c>
      <c r="I6" s="8">
        <v>0</v>
      </c>
      <c r="J6" s="14">
        <f>I6/H6</f>
        <v>0</v>
      </c>
      <c r="K6" s="15" t="s">
        <v>56</v>
      </c>
    </row>
    <row r="7" spans="1:11" ht="32.25" customHeight="1" x14ac:dyDescent="0.15">
      <c r="A7" s="8">
        <v>4</v>
      </c>
      <c r="B7" s="9" t="s">
        <v>22</v>
      </c>
      <c r="C7" s="9" t="s">
        <v>42</v>
      </c>
      <c r="D7" s="9" t="s">
        <v>16</v>
      </c>
      <c r="E7" s="10" t="s">
        <v>14</v>
      </c>
      <c r="F7" s="10" t="s">
        <v>20</v>
      </c>
      <c r="G7" s="10" t="s">
        <v>21</v>
      </c>
      <c r="H7" s="11" t="s">
        <v>38</v>
      </c>
      <c r="I7" s="8">
        <v>0</v>
      </c>
      <c r="J7" s="14">
        <f t="shared" si="0"/>
        <v>0</v>
      </c>
      <c r="K7" s="15" t="s">
        <v>53</v>
      </c>
    </row>
    <row r="8" spans="1:11" ht="31.5" customHeight="1" x14ac:dyDescent="0.15">
      <c r="A8" s="8">
        <v>5</v>
      </c>
      <c r="B8" s="9" t="s">
        <v>23</v>
      </c>
      <c r="C8" s="9" t="s">
        <v>24</v>
      </c>
      <c r="D8" s="9" t="s">
        <v>16</v>
      </c>
      <c r="E8" s="10" t="s">
        <v>14</v>
      </c>
      <c r="F8" s="10" t="s">
        <v>20</v>
      </c>
      <c r="G8" s="10" t="s">
        <v>17</v>
      </c>
      <c r="H8" s="10" t="s">
        <v>25</v>
      </c>
      <c r="I8" s="8">
        <v>0</v>
      </c>
      <c r="J8" s="14">
        <f>I8/H9</f>
        <v>0</v>
      </c>
      <c r="K8" s="15" t="s">
        <v>57</v>
      </c>
    </row>
    <row r="9" spans="1:11" ht="31.5" customHeight="1" x14ac:dyDescent="0.15">
      <c r="A9" s="8">
        <v>6</v>
      </c>
      <c r="B9" s="9" t="s">
        <v>26</v>
      </c>
      <c r="C9" s="9" t="s">
        <v>24</v>
      </c>
      <c r="D9" s="9" t="s">
        <v>16</v>
      </c>
      <c r="E9" s="10" t="s">
        <v>14</v>
      </c>
      <c r="F9" s="10" t="s">
        <v>20</v>
      </c>
      <c r="G9" s="10" t="s">
        <v>17</v>
      </c>
      <c r="H9" s="10" t="s">
        <v>18</v>
      </c>
      <c r="I9" s="8">
        <v>0</v>
      </c>
      <c r="J9" s="14">
        <f>I9/H9</f>
        <v>0</v>
      </c>
      <c r="K9" s="15" t="s">
        <v>55</v>
      </c>
    </row>
    <row r="10" spans="1:11" ht="24.75" customHeight="1" x14ac:dyDescent="0.15">
      <c r="A10" s="8">
        <v>7</v>
      </c>
      <c r="B10" s="9" t="s">
        <v>27</v>
      </c>
      <c r="C10" s="9" t="s">
        <v>24</v>
      </c>
      <c r="D10" s="9" t="s">
        <v>16</v>
      </c>
      <c r="E10" s="10" t="s">
        <v>14</v>
      </c>
      <c r="F10" s="10" t="s">
        <v>20</v>
      </c>
      <c r="G10" s="10" t="s">
        <v>28</v>
      </c>
      <c r="H10" s="10" t="s">
        <v>18</v>
      </c>
      <c r="I10" s="8">
        <v>0</v>
      </c>
      <c r="J10" s="14">
        <f>I10/H10</f>
        <v>0</v>
      </c>
      <c r="K10" s="15" t="s">
        <v>54</v>
      </c>
    </row>
    <row r="11" spans="1:11" ht="29.25" customHeight="1" x14ac:dyDescent="0.15">
      <c r="A11" s="8">
        <v>8</v>
      </c>
      <c r="B11" s="9" t="s">
        <v>29</v>
      </c>
      <c r="C11" s="9" t="s">
        <v>24</v>
      </c>
      <c r="D11" s="9" t="s">
        <v>16</v>
      </c>
      <c r="E11" s="10" t="s">
        <v>20</v>
      </c>
      <c r="F11" s="10" t="s">
        <v>44</v>
      </c>
      <c r="G11" s="10" t="s">
        <v>43</v>
      </c>
      <c r="H11" s="10" t="s">
        <v>40</v>
      </c>
      <c r="I11" s="8">
        <v>5800</v>
      </c>
      <c r="J11" s="14">
        <f>I11/H11</f>
        <v>2.9</v>
      </c>
      <c r="K11" s="15" t="s">
        <v>61</v>
      </c>
    </row>
    <row r="12" spans="1:11" ht="25.5" customHeight="1" x14ac:dyDescent="0.15">
      <c r="A12" s="8">
        <v>9</v>
      </c>
      <c r="B12" s="9" t="s">
        <v>30</v>
      </c>
      <c r="C12" s="9" t="s">
        <v>24</v>
      </c>
      <c r="D12" s="9" t="s">
        <v>16</v>
      </c>
      <c r="E12" s="10" t="s">
        <v>44</v>
      </c>
      <c r="F12" s="10" t="s">
        <v>45</v>
      </c>
      <c r="G12" s="10" t="s">
        <v>48</v>
      </c>
      <c r="H12" s="10" t="s">
        <v>47</v>
      </c>
      <c r="I12" s="8">
        <v>0</v>
      </c>
      <c r="J12" s="14">
        <f>I12/H12</f>
        <v>0</v>
      </c>
      <c r="K12" s="16" t="s">
        <v>50</v>
      </c>
    </row>
    <row r="13" spans="1:11" s="1" customFormat="1" ht="33" customHeight="1" x14ac:dyDescent="0.15">
      <c r="A13" s="22" t="s">
        <v>31</v>
      </c>
      <c r="B13" s="22"/>
      <c r="C13" s="22"/>
      <c r="D13" s="22"/>
      <c r="E13" s="12"/>
      <c r="F13" s="12"/>
      <c r="G13" s="12"/>
      <c r="H13" s="13" t="s">
        <v>32</v>
      </c>
      <c r="I13" s="17">
        <f>SUM(I4:I12)</f>
        <v>5800</v>
      </c>
      <c r="J13" s="18">
        <f>I13/H13</f>
        <v>0.23200000000000001</v>
      </c>
      <c r="K13" s="19" t="s">
        <v>52</v>
      </c>
    </row>
    <row r="14" spans="1:11" s="2" customFormat="1" ht="21" customHeight="1" x14ac:dyDescent="0.15">
      <c r="A14" s="2" t="s">
        <v>33</v>
      </c>
    </row>
    <row r="15" spans="1:11" s="2" customFormat="1" ht="21" customHeight="1" x14ac:dyDescent="0.15">
      <c r="A15" s="2" t="s">
        <v>34</v>
      </c>
      <c r="K15" s="20"/>
    </row>
    <row r="16" spans="1:11" s="2" customFormat="1" ht="21" customHeight="1" x14ac:dyDescent="0.15">
      <c r="A16" s="2" t="s">
        <v>35</v>
      </c>
    </row>
    <row r="17" spans="1:11" s="2" customFormat="1" ht="9.6" customHeight="1" x14ac:dyDescent="0.15"/>
    <row r="18" spans="1:11" s="3" customFormat="1" ht="27.6" customHeight="1" x14ac:dyDescent="0.15">
      <c r="A18" s="20" t="s">
        <v>36</v>
      </c>
      <c r="B18" s="3" t="s">
        <v>24</v>
      </c>
      <c r="C18" s="3" t="s">
        <v>49</v>
      </c>
      <c r="K18" s="2"/>
    </row>
    <row r="19" spans="1:11" ht="27.6" customHeight="1" x14ac:dyDescent="0.15">
      <c r="A19" s="20" t="s">
        <v>37</v>
      </c>
      <c r="B19" s="3" t="s">
        <v>12</v>
      </c>
      <c r="C19" s="3" t="s">
        <v>15</v>
      </c>
      <c r="D19" s="3" t="s">
        <v>19</v>
      </c>
      <c r="E19" s="3" t="s">
        <v>22</v>
      </c>
      <c r="F19" s="3" t="s">
        <v>23</v>
      </c>
      <c r="G19" s="4" t="s">
        <v>26</v>
      </c>
      <c r="H19" s="3" t="s">
        <v>27</v>
      </c>
      <c r="J19" s="4" t="s">
        <v>29</v>
      </c>
      <c r="K19" s="2" t="s">
        <v>30</v>
      </c>
    </row>
  </sheetData>
  <mergeCells count="10">
    <mergeCell ref="H2:H3"/>
    <mergeCell ref="I2:I3"/>
    <mergeCell ref="J2:J3"/>
    <mergeCell ref="K2:K3"/>
    <mergeCell ref="E2:G2"/>
    <mergeCell ref="A13:D13"/>
    <mergeCell ref="A2:A3"/>
    <mergeCell ref="B2:B3"/>
    <mergeCell ref="C2:C3"/>
    <mergeCell ref="D2:D3"/>
  </mergeCells>
  <phoneticPr fontId="7" type="noConversion"/>
  <pageMargins left="0.39370078740157499" right="0.39370078740157499" top="0.74803149606299202" bottom="0.74803149606299202" header="0.31496062992126" footer="0.31496062992126"/>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江门PN交货</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34.番禺锌合金品保部.赵泰山</cp:lastModifiedBy>
  <dcterms:created xsi:type="dcterms:W3CDTF">2006-09-16T00:00:00Z</dcterms:created>
  <dcterms:modified xsi:type="dcterms:W3CDTF">2022-03-10T12:16:05Z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